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315" windowHeight="7860" tabRatio="631" activeTab="0"/>
  </bookViews>
  <sheets>
    <sheet name="облицовщики 63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<sst xmlns="http://schemas.openxmlformats.org/spreadsheetml/2006/main" count="100" uniqueCount="100">
  <si>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Курс</t>
  </si>
  <si>
    <t>Индекс</t>
  </si>
  <si>
    <t>Наименование циклов, разделов, дисциплин, профессиональных модулей, МДК, практик</t>
  </si>
  <si>
    <t>Сентябрь</t>
  </si>
  <si>
    <t>Октябрь</t>
  </si>
  <si>
    <t>Декабрь</t>
  </si>
  <si>
    <t>Февраль</t>
  </si>
  <si>
    <t>Март</t>
  </si>
  <si>
    <t>Май</t>
  </si>
  <si>
    <t>Июнь</t>
  </si>
  <si>
    <t>Август</t>
  </si>
  <si>
    <t>П.00</t>
  </si>
  <si>
    <t>ФК.00</t>
  </si>
  <si>
    <t xml:space="preserve">Физическая культура </t>
  </si>
  <si>
    <t>Всего час. в неделю обязательной учебной нагрузки</t>
  </si>
  <si>
    <t>Всего часов обяз.уч.</t>
  </si>
  <si>
    <t>ОП.00</t>
  </si>
  <si>
    <t>Профессиональный цикл</t>
  </si>
  <si>
    <t>Общепрофессиональный цикл</t>
  </si>
  <si>
    <t>ноябрь</t>
  </si>
  <si>
    <t>Основы электротехники</t>
  </si>
  <si>
    <t>Учебная практика</t>
  </si>
  <si>
    <t>Производственная практика</t>
  </si>
  <si>
    <t>Июль</t>
  </si>
  <si>
    <t>Основы материаловедения</t>
  </si>
  <si>
    <t>Основы строительного черчения</t>
  </si>
  <si>
    <t>Основы технологии отделочных  строительных работ</t>
  </si>
  <si>
    <t>Технология облицовочных работ</t>
  </si>
  <si>
    <t>апрель</t>
  </si>
  <si>
    <t>по профессии Облицовщик - плиточник</t>
  </si>
  <si>
    <t>январь</t>
  </si>
  <si>
    <t>Охрана труда</t>
  </si>
  <si>
    <t>УП 01</t>
  </si>
  <si>
    <t>ПП 01</t>
  </si>
  <si>
    <t xml:space="preserve"> </t>
  </si>
  <si>
    <t>Выполнение облицовочных работ плитами и плитками</t>
  </si>
  <si>
    <t>ПМ 01</t>
  </si>
  <si>
    <t>МДК 01</t>
  </si>
  <si>
    <t>ОП 01</t>
  </si>
  <si>
    <t>ОП 02</t>
  </si>
  <si>
    <t>ОП 03</t>
  </si>
  <si>
    <t>ОП 04</t>
  </si>
  <si>
    <t>ОП 05</t>
  </si>
  <si>
    <t>1курс   2017-2018уч. г.</t>
  </si>
  <si>
    <t>каникулы</t>
  </si>
  <si>
    <t>пром. аттестация</t>
  </si>
  <si>
    <t>ИА</t>
  </si>
  <si>
    <t>01.09-07.09</t>
  </si>
  <si>
    <t>08.09-14.09</t>
  </si>
  <si>
    <t>15.09-21.09</t>
  </si>
  <si>
    <t>22.09-28.09</t>
  </si>
  <si>
    <t>29 сент - 5 окт.</t>
  </si>
  <si>
    <t>06.10-12.10</t>
  </si>
  <si>
    <t>13.10-19.10</t>
  </si>
  <si>
    <t>20.10-26.10</t>
  </si>
  <si>
    <t>27окт.- 2 нояб.</t>
  </si>
  <si>
    <t>03.11-9.11</t>
  </si>
  <si>
    <t>10.11-16.11</t>
  </si>
  <si>
    <t>17.11-23.11</t>
  </si>
  <si>
    <t>24.11-30.11</t>
  </si>
  <si>
    <t>01.12-07.12.</t>
  </si>
  <si>
    <t>08.12-14.12.</t>
  </si>
  <si>
    <t>15.12-21.12.</t>
  </si>
  <si>
    <t>22.12-28.12.</t>
  </si>
  <si>
    <t>29 дек. - 04 янв.</t>
  </si>
  <si>
    <t>05.01.-11.01.</t>
  </si>
  <si>
    <t>12.01.-18.01.</t>
  </si>
  <si>
    <t>19.01.-25.01.</t>
  </si>
  <si>
    <t>26 янв.- 01 февр.</t>
  </si>
  <si>
    <t>02.02.-08.02.</t>
  </si>
  <si>
    <t>09.02.-15.02.</t>
  </si>
  <si>
    <t>16.02.-22.02.</t>
  </si>
  <si>
    <t>23 февр-01 март..</t>
  </si>
  <si>
    <t>02.03.-08.03.</t>
  </si>
  <si>
    <t>09.03.-15.03.</t>
  </si>
  <si>
    <t>16.03.-22.03.</t>
  </si>
  <si>
    <t>23.03.-29.03.</t>
  </si>
  <si>
    <t>30март - 5 апр</t>
  </si>
  <si>
    <t>06.04.-12.04.</t>
  </si>
  <si>
    <t>13.04.-19.04.</t>
  </si>
  <si>
    <t>20.04.-26.04.</t>
  </si>
  <si>
    <t>27 апр.-3 май</t>
  </si>
  <si>
    <t>04.05.-10.05.</t>
  </si>
  <si>
    <t>11.05-17.05.</t>
  </si>
  <si>
    <t>18.05.-24.05.</t>
  </si>
  <si>
    <t>25.05.-31.05.</t>
  </si>
  <si>
    <t>01.06.-07.06</t>
  </si>
  <si>
    <t>08.06.-14.06.</t>
  </si>
  <si>
    <t>15.06.-21.06.</t>
  </si>
  <si>
    <t>22.06.-28.06.</t>
  </si>
  <si>
    <t>29 июнь - 5 июль</t>
  </si>
  <si>
    <t>06.07.-12.07.</t>
  </si>
  <si>
    <t>13.07.-19.07</t>
  </si>
  <si>
    <t>20.07.-26.07.</t>
  </si>
  <si>
    <t>27 июль-2 авг.</t>
  </si>
  <si>
    <t>03.08.-09.08</t>
  </si>
  <si>
    <t>10.08.-16.08.</t>
  </si>
  <si>
    <t>17.08.-23.08.</t>
  </si>
  <si>
    <t>24.08.-31.08</t>
  </si>
  <si>
    <t>Календарный график учебного процесса группы № 63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</si>
</sst>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6"/>
      <name val="Times New Roman"/>
      <family val="1"/>
    </font>
    <font>
      <b/>
      <sz val="6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6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6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10F09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5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52" fillId="0" borderId="11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5" fillId="35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36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37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textRotation="90"/>
    </xf>
    <xf numFmtId="0" fontId="10" fillId="0" borderId="12" xfId="0" applyFont="1" applyFill="1" applyBorder="1" applyAlignment="1">
      <alignment horizontal="center" textRotation="90" wrapText="1"/>
    </xf>
    <xf numFmtId="0" fontId="10" fillId="0" borderId="13" xfId="0" applyFont="1" applyBorder="1" applyAlignment="1">
      <alignment textRotation="90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36" borderId="10" xfId="0" applyFont="1" applyFill="1" applyBorder="1" applyAlignment="1">
      <alignment horizontal="center" wrapText="1"/>
    </xf>
    <xf numFmtId="0" fontId="5" fillId="38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5" fillId="39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0" fontId="10" fillId="38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5" fillId="34" borderId="10" xfId="0" applyFont="1" applyFill="1" applyBorder="1" applyAlignment="1">
      <alignment horizontal="center" wrapText="1"/>
    </xf>
    <xf numFmtId="0" fontId="13" fillId="41" borderId="10" xfId="0" applyFont="1" applyFill="1" applyBorder="1" applyAlignment="1">
      <alignment horizontal="center"/>
    </xf>
    <xf numFmtId="0" fontId="12" fillId="40" borderId="10" xfId="0" applyFont="1" applyFill="1" applyBorder="1" applyAlignment="1">
      <alignment horizontal="center"/>
    </xf>
    <xf numFmtId="16" fontId="16" fillId="0" borderId="14" xfId="0" applyNumberFormat="1" applyFont="1" applyFill="1" applyBorder="1" applyAlignment="1">
      <alignment horizontal="center" vertical="center" textRotation="90"/>
    </xf>
    <xf numFmtId="16" fontId="16" fillId="0" borderId="13" xfId="0" applyNumberFormat="1" applyFont="1" applyFill="1" applyBorder="1" applyAlignment="1">
      <alignment horizontal="center" vertical="center" textRotation="90"/>
    </xf>
    <xf numFmtId="1" fontId="16" fillId="0" borderId="10" xfId="0" applyNumberFormat="1" applyFont="1" applyFill="1" applyBorder="1" applyAlignment="1">
      <alignment horizontal="center" vertical="center" textRotation="90"/>
    </xf>
    <xf numFmtId="1" fontId="16" fillId="0" borderId="15" xfId="0" applyNumberFormat="1" applyFont="1" applyFill="1" applyBorder="1" applyAlignment="1">
      <alignment horizontal="center" vertical="center" textRotation="90"/>
    </xf>
    <xf numFmtId="1" fontId="16" fillId="0" borderId="13" xfId="0" applyNumberFormat="1" applyFont="1" applyFill="1" applyBorder="1" applyAlignment="1">
      <alignment horizontal="center" vertical="center" textRotation="90" wrapText="1"/>
    </xf>
    <xf numFmtId="1" fontId="16" fillId="0" borderId="10" xfId="0" applyNumberFormat="1" applyFont="1" applyFill="1" applyBorder="1" applyAlignment="1">
      <alignment horizontal="center" vertical="center" textRotation="90" wrapText="1"/>
    </xf>
    <xf numFmtId="1" fontId="16" fillId="0" borderId="10" xfId="0" applyNumberFormat="1" applyFont="1" applyBorder="1" applyAlignment="1">
      <alignment horizontal="center" vertical="center" textRotation="90" wrapText="1"/>
    </xf>
    <xf numFmtId="1" fontId="16" fillId="0" borderId="10" xfId="0" applyNumberFormat="1" applyFont="1" applyBorder="1" applyAlignment="1">
      <alignment horizontal="center" vertical="center" textRotation="90"/>
    </xf>
    <xf numFmtId="1" fontId="16" fillId="0" borderId="10" xfId="0" applyNumberFormat="1" applyFont="1" applyBorder="1" applyAlignment="1">
      <alignment vertical="center" textRotation="90"/>
    </xf>
    <xf numFmtId="0" fontId="10" fillId="0" borderId="13" xfId="0" applyFont="1" applyFill="1" applyBorder="1" applyAlignment="1">
      <alignment textRotation="90"/>
    </xf>
    <xf numFmtId="0" fontId="10" fillId="0" borderId="12" xfId="0" applyFont="1" applyFill="1" applyBorder="1" applyAlignment="1">
      <alignment textRotation="90" wrapText="1"/>
    </xf>
    <xf numFmtId="0" fontId="10" fillId="0" borderId="13" xfId="0" applyFont="1" applyFill="1" applyBorder="1" applyAlignment="1">
      <alignment textRotation="90" wrapText="1"/>
    </xf>
    <xf numFmtId="0" fontId="9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textRotation="90" wrapText="1"/>
    </xf>
    <xf numFmtId="0" fontId="10" fillId="0" borderId="10" xfId="0" applyFont="1" applyFill="1" applyBorder="1" applyAlignment="1">
      <alignment horizontal="center" textRotation="90"/>
    </xf>
    <xf numFmtId="0" fontId="10" fillId="0" borderId="15" xfId="0" applyFont="1" applyFill="1" applyBorder="1" applyAlignment="1">
      <alignment horizontal="center" textRotation="90"/>
    </xf>
    <xf numFmtId="0" fontId="10" fillId="0" borderId="12" xfId="0" applyFont="1" applyFill="1" applyBorder="1" applyAlignment="1">
      <alignment horizontal="center" textRotation="90"/>
    </xf>
    <xf numFmtId="0" fontId="10" fillId="0" borderId="13" xfId="0" applyFont="1" applyFill="1" applyBorder="1" applyAlignment="1">
      <alignment horizontal="center" textRotation="90"/>
    </xf>
    <xf numFmtId="0" fontId="10" fillId="0" borderId="15" xfId="0" applyFont="1" applyFill="1" applyBorder="1" applyAlignment="1">
      <alignment horizontal="center" textRotation="90" wrapText="1"/>
    </xf>
    <xf numFmtId="0" fontId="10" fillId="0" borderId="12" xfId="0" applyFont="1" applyFill="1" applyBorder="1" applyAlignment="1">
      <alignment horizontal="center" textRotation="90" wrapText="1"/>
    </xf>
    <xf numFmtId="0" fontId="10" fillId="0" borderId="13" xfId="0" applyFont="1" applyFill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/>
    </xf>
    <xf numFmtId="0" fontId="11" fillId="0" borderId="1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6" fillId="0" borderId="17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textRotation="90" wrapText="1"/>
    </xf>
    <xf numFmtId="0" fontId="7" fillId="0" borderId="11" xfId="0" applyFont="1" applyBorder="1" applyAlignment="1">
      <alignment vertical="center" textRotation="90"/>
    </xf>
    <xf numFmtId="0" fontId="7" fillId="0" borderId="16" xfId="0" applyFont="1" applyBorder="1" applyAlignment="1">
      <alignment vertical="center" textRotation="90"/>
    </xf>
    <xf numFmtId="0" fontId="2" fillId="41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4"/>
  <sheetViews>
    <sheetView tabSelected="1" zoomScalePageLayoutView="0" workbookViewId="0" topLeftCell="A1">
      <selection activeCell="AS6" sqref="AS6"/>
    </sheetView>
  </sheetViews>
  <sheetFormatPr defaultColWidth="9.00390625" defaultRowHeight="12.75"/>
  <cols>
    <col min="1" max="1" width="3.75390625" style="0" customWidth="1"/>
    <col min="2" max="2" width="7.125" style="0" customWidth="1"/>
    <col min="3" max="3" width="28.125" style="0" customWidth="1"/>
    <col min="4" max="55" width="1.875" style="0" customWidth="1"/>
    <col min="56" max="56" width="6.125" style="0" customWidth="1"/>
  </cols>
  <sheetData>
    <row r="1" spans="1:56" ht="15.75">
      <c r="A1" s="76" t="s">
        <v>99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 t="s">
        <v>29</v>
      </c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</row>
    <row r="2" spans="1:56" ht="40.5" customHeight="1">
      <c r="A2" s="74" t="s">
        <v>0</v>
      </c>
      <c r="B2" s="79" t="s">
        <v>1</v>
      </c>
      <c r="C2" s="79" t="s">
        <v>2</v>
      </c>
      <c r="D2" s="64" t="s">
        <v>3</v>
      </c>
      <c r="E2" s="65"/>
      <c r="F2" s="65"/>
      <c r="G2" s="66"/>
      <c r="H2" s="18"/>
      <c r="I2" s="63" t="s">
        <v>4</v>
      </c>
      <c r="J2" s="63"/>
      <c r="K2" s="63"/>
      <c r="L2" s="58"/>
      <c r="M2" s="67" t="s">
        <v>19</v>
      </c>
      <c r="N2" s="68"/>
      <c r="O2" s="68"/>
      <c r="P2" s="69"/>
      <c r="Q2" s="67" t="s">
        <v>5</v>
      </c>
      <c r="R2" s="68"/>
      <c r="S2" s="68"/>
      <c r="T2" s="69"/>
      <c r="U2" s="19"/>
      <c r="V2" s="62" t="s">
        <v>30</v>
      </c>
      <c r="W2" s="62"/>
      <c r="X2" s="62"/>
      <c r="Y2" s="59"/>
      <c r="Z2" s="62" t="s">
        <v>6</v>
      </c>
      <c r="AA2" s="62"/>
      <c r="AB2" s="62"/>
      <c r="AC2" s="59"/>
      <c r="AD2" s="62" t="s">
        <v>7</v>
      </c>
      <c r="AE2" s="62"/>
      <c r="AF2" s="62"/>
      <c r="AG2" s="62"/>
      <c r="AH2" s="60"/>
      <c r="AI2" s="63" t="s">
        <v>28</v>
      </c>
      <c r="AJ2" s="63"/>
      <c r="AK2" s="63"/>
      <c r="AL2" s="58"/>
      <c r="AM2" s="64" t="s">
        <v>8</v>
      </c>
      <c r="AN2" s="65"/>
      <c r="AO2" s="65"/>
      <c r="AP2" s="65"/>
      <c r="AQ2" s="66"/>
      <c r="AR2" s="64" t="s">
        <v>9</v>
      </c>
      <c r="AS2" s="65"/>
      <c r="AT2" s="65"/>
      <c r="AU2" s="70" t="s">
        <v>23</v>
      </c>
      <c r="AV2" s="70"/>
      <c r="AW2" s="70"/>
      <c r="AX2" s="70"/>
      <c r="AY2" s="20"/>
      <c r="AZ2" s="70" t="s">
        <v>10</v>
      </c>
      <c r="BA2" s="70"/>
      <c r="BB2" s="70"/>
      <c r="BC2" s="70"/>
      <c r="BD2" s="71" t="s">
        <v>15</v>
      </c>
    </row>
    <row r="3" spans="1:56" ht="60.75">
      <c r="A3" s="75"/>
      <c r="B3" s="80"/>
      <c r="C3" s="80"/>
      <c r="D3" s="49" t="s">
        <v>47</v>
      </c>
      <c r="E3" s="50" t="s">
        <v>48</v>
      </c>
      <c r="F3" s="50" t="s">
        <v>49</v>
      </c>
      <c r="G3" s="50" t="s">
        <v>50</v>
      </c>
      <c r="H3" s="51" t="s">
        <v>51</v>
      </c>
      <c r="I3" s="51" t="s">
        <v>52</v>
      </c>
      <c r="J3" s="51" t="s">
        <v>53</v>
      </c>
      <c r="K3" s="52" t="s">
        <v>54</v>
      </c>
      <c r="L3" s="51" t="s">
        <v>55</v>
      </c>
      <c r="M3" s="53" t="s">
        <v>56</v>
      </c>
      <c r="N3" s="53" t="s">
        <v>57</v>
      </c>
      <c r="O3" s="53" t="s">
        <v>58</v>
      </c>
      <c r="P3" s="53" t="s">
        <v>59</v>
      </c>
      <c r="Q3" s="54" t="s">
        <v>60</v>
      </c>
      <c r="R3" s="54" t="s">
        <v>61</v>
      </c>
      <c r="S3" s="54" t="s">
        <v>62</v>
      </c>
      <c r="T3" s="54" t="s">
        <v>63</v>
      </c>
      <c r="U3" s="54" t="s">
        <v>64</v>
      </c>
      <c r="V3" s="55" t="s">
        <v>65</v>
      </c>
      <c r="W3" s="55" t="s">
        <v>66</v>
      </c>
      <c r="X3" s="55" t="s">
        <v>67</v>
      </c>
      <c r="Y3" s="55" t="s">
        <v>68</v>
      </c>
      <c r="Z3" s="54" t="s">
        <v>69</v>
      </c>
      <c r="AA3" s="54" t="s">
        <v>70</v>
      </c>
      <c r="AB3" s="54" t="s">
        <v>71</v>
      </c>
      <c r="AC3" s="54" t="s">
        <v>72</v>
      </c>
      <c r="AD3" s="54" t="s">
        <v>73</v>
      </c>
      <c r="AE3" s="54" t="s">
        <v>74</v>
      </c>
      <c r="AF3" s="54" t="s">
        <v>75</v>
      </c>
      <c r="AG3" s="54" t="s">
        <v>76</v>
      </c>
      <c r="AH3" s="51" t="s">
        <v>77</v>
      </c>
      <c r="AI3" s="51" t="s">
        <v>78</v>
      </c>
      <c r="AJ3" s="51" t="s">
        <v>79</v>
      </c>
      <c r="AK3" s="51" t="s">
        <v>80</v>
      </c>
      <c r="AL3" s="51" t="s">
        <v>81</v>
      </c>
      <c r="AM3" s="51" t="s">
        <v>82</v>
      </c>
      <c r="AN3" s="51" t="s">
        <v>83</v>
      </c>
      <c r="AO3" s="51" t="s">
        <v>84</v>
      </c>
      <c r="AP3" s="51" t="s">
        <v>85</v>
      </c>
      <c r="AQ3" s="51" t="s">
        <v>86</v>
      </c>
      <c r="AR3" s="51" t="s">
        <v>87</v>
      </c>
      <c r="AS3" s="51" t="s">
        <v>88</v>
      </c>
      <c r="AT3" s="51" t="s">
        <v>89</v>
      </c>
      <c r="AU3" s="56" t="s">
        <v>90</v>
      </c>
      <c r="AV3" s="56" t="s">
        <v>91</v>
      </c>
      <c r="AW3" s="57" t="s">
        <v>92</v>
      </c>
      <c r="AX3" s="57" t="s">
        <v>93</v>
      </c>
      <c r="AY3" s="57" t="s">
        <v>94</v>
      </c>
      <c r="AZ3" s="57" t="s">
        <v>95</v>
      </c>
      <c r="BA3" s="57" t="s">
        <v>96</v>
      </c>
      <c r="BB3" s="57" t="s">
        <v>97</v>
      </c>
      <c r="BC3" s="57" t="s">
        <v>98</v>
      </c>
      <c r="BD3" s="71"/>
    </row>
    <row r="4" spans="1:56" ht="12.75">
      <c r="A4" s="75"/>
      <c r="B4" s="80"/>
      <c r="C4" s="80"/>
      <c r="D4" s="21">
        <v>36</v>
      </c>
      <c r="E4" s="21">
        <v>37</v>
      </c>
      <c r="F4" s="21">
        <v>38</v>
      </c>
      <c r="G4" s="21">
        <v>39</v>
      </c>
      <c r="H4" s="21">
        <v>40</v>
      </c>
      <c r="I4" s="21">
        <v>41</v>
      </c>
      <c r="J4" s="22">
        <v>42</v>
      </c>
      <c r="K4" s="22">
        <v>43</v>
      </c>
      <c r="L4" s="22">
        <v>44</v>
      </c>
      <c r="M4" s="22">
        <v>45</v>
      </c>
      <c r="N4" s="22">
        <v>46</v>
      </c>
      <c r="O4" s="22">
        <v>47</v>
      </c>
      <c r="P4" s="22">
        <v>48</v>
      </c>
      <c r="Q4" s="22">
        <v>49</v>
      </c>
      <c r="R4" s="22">
        <v>50</v>
      </c>
      <c r="S4" s="22">
        <v>51</v>
      </c>
      <c r="T4" s="22">
        <v>52</v>
      </c>
      <c r="U4" s="22">
        <v>53</v>
      </c>
      <c r="V4" s="22">
        <v>1</v>
      </c>
      <c r="W4" s="23">
        <v>2</v>
      </c>
      <c r="X4" s="22">
        <v>3</v>
      </c>
      <c r="Y4" s="22">
        <v>4</v>
      </c>
      <c r="Z4" s="22">
        <v>5</v>
      </c>
      <c r="AA4" s="22">
        <v>6</v>
      </c>
      <c r="AB4" s="22">
        <v>7</v>
      </c>
      <c r="AC4" s="22">
        <v>8</v>
      </c>
      <c r="AD4" s="22">
        <v>9</v>
      </c>
      <c r="AE4" s="22">
        <v>10</v>
      </c>
      <c r="AF4" s="22">
        <v>11</v>
      </c>
      <c r="AG4" s="22">
        <v>12</v>
      </c>
      <c r="AH4" s="22">
        <v>13</v>
      </c>
      <c r="AI4" s="22">
        <v>14</v>
      </c>
      <c r="AJ4" s="22">
        <v>15</v>
      </c>
      <c r="AK4" s="22">
        <v>16</v>
      </c>
      <c r="AL4" s="22">
        <v>17</v>
      </c>
      <c r="AM4" s="22">
        <v>18</v>
      </c>
      <c r="AN4" s="22">
        <v>19</v>
      </c>
      <c r="AO4" s="22">
        <v>20</v>
      </c>
      <c r="AP4" s="22">
        <v>21</v>
      </c>
      <c r="AQ4" s="22">
        <v>22</v>
      </c>
      <c r="AR4" s="22">
        <v>23</v>
      </c>
      <c r="AS4" s="22">
        <v>24</v>
      </c>
      <c r="AT4" s="22">
        <v>25</v>
      </c>
      <c r="AU4" s="23">
        <v>26</v>
      </c>
      <c r="AV4" s="23">
        <v>27</v>
      </c>
      <c r="AW4" s="23">
        <v>28</v>
      </c>
      <c r="AX4" s="23">
        <v>29</v>
      </c>
      <c r="AY4" s="23">
        <v>30</v>
      </c>
      <c r="AZ4" s="23">
        <v>31</v>
      </c>
      <c r="BA4" s="23">
        <v>32</v>
      </c>
      <c r="BB4" s="23">
        <v>33</v>
      </c>
      <c r="BC4" s="23">
        <v>34</v>
      </c>
      <c r="BD4" s="71"/>
    </row>
    <row r="5" spans="1:56" ht="12.75">
      <c r="A5" s="75"/>
      <c r="B5" s="80"/>
      <c r="C5" s="80"/>
      <c r="D5" s="72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1"/>
    </row>
    <row r="6" spans="1:56" ht="12.75">
      <c r="A6" s="78"/>
      <c r="B6" s="80"/>
      <c r="C6" s="80"/>
      <c r="D6" s="21">
        <v>1</v>
      </c>
      <c r="E6" s="21">
        <v>2</v>
      </c>
      <c r="F6" s="21">
        <v>3</v>
      </c>
      <c r="G6" s="21">
        <v>4</v>
      </c>
      <c r="H6" s="21">
        <v>5</v>
      </c>
      <c r="I6" s="21">
        <v>6</v>
      </c>
      <c r="J6" s="22">
        <v>7</v>
      </c>
      <c r="K6" s="22">
        <v>8</v>
      </c>
      <c r="L6" s="22">
        <v>9</v>
      </c>
      <c r="M6" s="22">
        <v>10</v>
      </c>
      <c r="N6" s="22">
        <v>11</v>
      </c>
      <c r="O6" s="22">
        <v>12</v>
      </c>
      <c r="P6" s="22">
        <v>13</v>
      </c>
      <c r="Q6" s="22">
        <v>14</v>
      </c>
      <c r="R6" s="22">
        <v>15</v>
      </c>
      <c r="S6" s="22">
        <v>16</v>
      </c>
      <c r="T6" s="24">
        <v>17</v>
      </c>
      <c r="U6" s="25">
        <v>18</v>
      </c>
      <c r="V6" s="26">
        <v>19</v>
      </c>
      <c r="W6" s="22">
        <v>20</v>
      </c>
      <c r="X6" s="22">
        <v>21</v>
      </c>
      <c r="Y6" s="22">
        <v>22</v>
      </c>
      <c r="Z6" s="22">
        <v>23</v>
      </c>
      <c r="AA6" s="22">
        <v>24</v>
      </c>
      <c r="AB6" s="22">
        <v>25</v>
      </c>
      <c r="AC6" s="22">
        <v>26</v>
      </c>
      <c r="AD6" s="22">
        <v>27</v>
      </c>
      <c r="AE6" s="22">
        <v>28</v>
      </c>
      <c r="AF6" s="22">
        <v>29</v>
      </c>
      <c r="AG6" s="22">
        <v>30</v>
      </c>
      <c r="AH6" s="22">
        <v>31</v>
      </c>
      <c r="AI6" s="22">
        <v>32</v>
      </c>
      <c r="AJ6" s="22">
        <v>33</v>
      </c>
      <c r="AK6" s="24">
        <v>34</v>
      </c>
      <c r="AL6" s="22">
        <v>35</v>
      </c>
      <c r="AM6" s="22">
        <v>36</v>
      </c>
      <c r="AN6" s="22">
        <v>37</v>
      </c>
      <c r="AO6" s="22">
        <v>38</v>
      </c>
      <c r="AP6" s="22">
        <v>39</v>
      </c>
      <c r="AQ6" s="22">
        <v>40</v>
      </c>
      <c r="AR6" s="22">
        <v>41</v>
      </c>
      <c r="AS6" s="27">
        <v>42</v>
      </c>
      <c r="AT6" s="22">
        <v>43</v>
      </c>
      <c r="AU6" s="22">
        <v>44</v>
      </c>
      <c r="AV6" s="22">
        <v>45</v>
      </c>
      <c r="AW6" s="22">
        <v>46</v>
      </c>
      <c r="AX6" s="22">
        <v>47</v>
      </c>
      <c r="AY6" s="22">
        <v>48</v>
      </c>
      <c r="AZ6" s="22">
        <v>49</v>
      </c>
      <c r="BA6" s="22">
        <v>50</v>
      </c>
      <c r="BB6" s="22">
        <v>51</v>
      </c>
      <c r="BC6" s="22">
        <v>52</v>
      </c>
      <c r="BD6" s="71"/>
    </row>
    <row r="7" spans="1:56" ht="18.75" customHeight="1">
      <c r="A7" s="81" t="s">
        <v>43</v>
      </c>
      <c r="B7" s="6" t="s">
        <v>16</v>
      </c>
      <c r="C7" s="6" t="s">
        <v>18</v>
      </c>
      <c r="D7" s="29">
        <f aca="true" t="shared" si="0" ref="D7:AS7">SUM(D8+D9+D10+D11+D12)</f>
        <v>14</v>
      </c>
      <c r="E7" s="29">
        <f t="shared" si="0"/>
        <v>10</v>
      </c>
      <c r="F7" s="29">
        <f t="shared" si="0"/>
        <v>10</v>
      </c>
      <c r="G7" s="29">
        <f t="shared" si="0"/>
        <v>10</v>
      </c>
      <c r="H7" s="29">
        <f t="shared" si="0"/>
        <v>10</v>
      </c>
      <c r="I7" s="29">
        <f t="shared" si="0"/>
        <v>10</v>
      </c>
      <c r="J7" s="29">
        <f t="shared" si="0"/>
        <v>10</v>
      </c>
      <c r="K7" s="29">
        <f t="shared" si="0"/>
        <v>10</v>
      </c>
      <c r="L7" s="29">
        <f t="shared" si="0"/>
        <v>10</v>
      </c>
      <c r="M7" s="29">
        <f t="shared" si="0"/>
        <v>10</v>
      </c>
      <c r="N7" s="29">
        <f t="shared" si="0"/>
        <v>10</v>
      </c>
      <c r="O7" s="29">
        <f t="shared" si="0"/>
        <v>10</v>
      </c>
      <c r="P7" s="29">
        <f t="shared" si="0"/>
        <v>10</v>
      </c>
      <c r="Q7" s="29">
        <f t="shared" si="0"/>
        <v>10</v>
      </c>
      <c r="R7" s="29">
        <f t="shared" si="0"/>
        <v>10</v>
      </c>
      <c r="S7" s="29">
        <f t="shared" si="0"/>
        <v>26</v>
      </c>
      <c r="T7" s="30"/>
      <c r="U7" s="31">
        <f>SUM(U8+U9+U10+U11+U12)</f>
        <v>0</v>
      </c>
      <c r="V7" s="31">
        <f>SUM(V8+V9+V10+V11+V12)</f>
        <v>0</v>
      </c>
      <c r="W7" s="29">
        <f t="shared" si="0"/>
        <v>0</v>
      </c>
      <c r="X7" s="29">
        <f t="shared" si="0"/>
        <v>0</v>
      </c>
      <c r="Y7" s="29">
        <f t="shared" si="0"/>
        <v>0</v>
      </c>
      <c r="Z7" s="29">
        <f t="shared" si="0"/>
        <v>0</v>
      </c>
      <c r="AA7" s="29">
        <f t="shared" si="0"/>
        <v>0</v>
      </c>
      <c r="AB7" s="29">
        <f t="shared" si="0"/>
        <v>0</v>
      </c>
      <c r="AC7" s="29">
        <f t="shared" si="0"/>
        <v>0</v>
      </c>
      <c r="AD7" s="29">
        <f t="shared" si="0"/>
        <v>0</v>
      </c>
      <c r="AE7" s="29">
        <f t="shared" si="0"/>
        <v>0</v>
      </c>
      <c r="AF7" s="29">
        <f t="shared" si="0"/>
        <v>0</v>
      </c>
      <c r="AG7" s="29">
        <f t="shared" si="0"/>
        <v>0</v>
      </c>
      <c r="AH7" s="29">
        <f t="shared" si="0"/>
        <v>0</v>
      </c>
      <c r="AI7" s="29">
        <f t="shared" si="0"/>
        <v>0</v>
      </c>
      <c r="AJ7" s="29">
        <f t="shared" si="0"/>
        <v>0</v>
      </c>
      <c r="AK7" s="30">
        <f t="shared" si="0"/>
        <v>0</v>
      </c>
      <c r="AL7" s="29">
        <f t="shared" si="0"/>
        <v>0</v>
      </c>
      <c r="AM7" s="29">
        <f t="shared" si="0"/>
        <v>0</v>
      </c>
      <c r="AN7" s="29">
        <f t="shared" si="0"/>
        <v>0</v>
      </c>
      <c r="AO7" s="29">
        <f t="shared" si="0"/>
        <v>0</v>
      </c>
      <c r="AP7" s="29">
        <f t="shared" si="0"/>
        <v>0</v>
      </c>
      <c r="AQ7" s="29">
        <f t="shared" si="0"/>
        <v>0</v>
      </c>
      <c r="AR7" s="29">
        <f t="shared" si="0"/>
        <v>0</v>
      </c>
      <c r="AS7" s="32">
        <f t="shared" si="0"/>
        <v>0</v>
      </c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33">
        <f>SUM(BD12+BD11+BD10+BD9+BD8)</f>
        <v>180</v>
      </c>
    </row>
    <row r="8" spans="1:56" ht="18" customHeight="1">
      <c r="A8" s="82"/>
      <c r="B8" s="5" t="s">
        <v>38</v>
      </c>
      <c r="C8" s="9" t="s">
        <v>24</v>
      </c>
      <c r="D8" s="34">
        <v>2</v>
      </c>
      <c r="E8" s="34">
        <v>2</v>
      </c>
      <c r="F8" s="34">
        <v>2</v>
      </c>
      <c r="G8" s="34">
        <v>2</v>
      </c>
      <c r="H8" s="34">
        <v>2</v>
      </c>
      <c r="I8" s="34">
        <v>2</v>
      </c>
      <c r="J8" s="34">
        <v>2</v>
      </c>
      <c r="K8" s="34">
        <v>2</v>
      </c>
      <c r="L8" s="34">
        <v>2</v>
      </c>
      <c r="M8" s="34">
        <v>2</v>
      </c>
      <c r="N8" s="34">
        <v>2</v>
      </c>
      <c r="O8" s="34">
        <v>2</v>
      </c>
      <c r="P8" s="34">
        <v>2</v>
      </c>
      <c r="Q8" s="34">
        <v>2</v>
      </c>
      <c r="R8" s="34">
        <v>2</v>
      </c>
      <c r="S8" s="34">
        <v>6</v>
      </c>
      <c r="T8" s="35"/>
      <c r="U8" s="36">
        <v>0</v>
      </c>
      <c r="V8" s="36">
        <v>0</v>
      </c>
      <c r="W8" s="37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5"/>
      <c r="AL8" s="34"/>
      <c r="AM8" s="34"/>
      <c r="AN8" s="38"/>
      <c r="AO8" s="28"/>
      <c r="AP8" s="28"/>
      <c r="AQ8" s="28"/>
      <c r="AR8" s="28"/>
      <c r="AS8" s="27"/>
      <c r="AT8" s="22"/>
      <c r="AU8" s="22"/>
      <c r="AV8" s="21"/>
      <c r="AW8" s="21"/>
      <c r="AX8" s="21"/>
      <c r="AY8" s="21"/>
      <c r="AZ8" s="21"/>
      <c r="BA8" s="21"/>
      <c r="BB8" s="21"/>
      <c r="BC8" s="21"/>
      <c r="BD8" s="39">
        <f>SUM(D8:BC8)</f>
        <v>36</v>
      </c>
    </row>
    <row r="9" spans="1:56" ht="18.75" customHeight="1">
      <c r="A9" s="82"/>
      <c r="B9" s="5" t="s">
        <v>39</v>
      </c>
      <c r="C9" s="9" t="s">
        <v>20</v>
      </c>
      <c r="D9" s="34">
        <v>2</v>
      </c>
      <c r="E9" s="34">
        <v>2</v>
      </c>
      <c r="F9" s="34">
        <v>2</v>
      </c>
      <c r="G9" s="34">
        <v>2</v>
      </c>
      <c r="H9" s="34">
        <v>2</v>
      </c>
      <c r="I9" s="34">
        <v>2</v>
      </c>
      <c r="J9" s="34">
        <v>2</v>
      </c>
      <c r="K9" s="34">
        <v>2</v>
      </c>
      <c r="L9" s="34">
        <v>2</v>
      </c>
      <c r="M9" s="34">
        <v>2</v>
      </c>
      <c r="N9" s="34">
        <v>2</v>
      </c>
      <c r="O9" s="34">
        <v>2</v>
      </c>
      <c r="P9" s="34">
        <v>2</v>
      </c>
      <c r="Q9" s="34">
        <v>2</v>
      </c>
      <c r="R9" s="34">
        <v>2</v>
      </c>
      <c r="S9" s="34">
        <v>6</v>
      </c>
      <c r="T9" s="35"/>
      <c r="U9" s="36">
        <v>0</v>
      </c>
      <c r="V9" s="36">
        <v>0</v>
      </c>
      <c r="W9" s="40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5"/>
      <c r="AL9" s="34"/>
      <c r="AM9" s="21"/>
      <c r="AN9" s="21"/>
      <c r="AO9" s="21"/>
      <c r="AP9" s="41"/>
      <c r="AQ9" s="21"/>
      <c r="AR9" s="21"/>
      <c r="AS9" s="32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39">
        <f>SUM(D9:BC9)</f>
        <v>36</v>
      </c>
    </row>
    <row r="10" spans="1:56" ht="16.5" customHeight="1">
      <c r="A10" s="82"/>
      <c r="B10" s="5" t="s">
        <v>40</v>
      </c>
      <c r="C10" s="7" t="s">
        <v>25</v>
      </c>
      <c r="D10" s="34">
        <v>2</v>
      </c>
      <c r="E10" s="34">
        <v>2</v>
      </c>
      <c r="F10" s="34">
        <v>2</v>
      </c>
      <c r="G10" s="34">
        <v>2</v>
      </c>
      <c r="H10" s="34">
        <v>2</v>
      </c>
      <c r="I10" s="34">
        <v>2</v>
      </c>
      <c r="J10" s="34">
        <v>2</v>
      </c>
      <c r="K10" s="34">
        <v>2</v>
      </c>
      <c r="L10" s="34">
        <v>2</v>
      </c>
      <c r="M10" s="34">
        <v>2</v>
      </c>
      <c r="N10" s="34">
        <v>2</v>
      </c>
      <c r="O10" s="34">
        <v>2</v>
      </c>
      <c r="P10" s="34">
        <v>2</v>
      </c>
      <c r="Q10" s="34">
        <v>2</v>
      </c>
      <c r="R10" s="34">
        <v>2</v>
      </c>
      <c r="S10" s="34">
        <v>6</v>
      </c>
      <c r="T10" s="35"/>
      <c r="U10" s="36">
        <v>0</v>
      </c>
      <c r="V10" s="36">
        <v>0</v>
      </c>
      <c r="W10" s="40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5"/>
      <c r="AL10" s="34"/>
      <c r="AM10" s="34"/>
      <c r="AN10" s="34"/>
      <c r="AO10" s="34"/>
      <c r="AP10" s="34"/>
      <c r="AQ10" s="34"/>
      <c r="AR10" s="34"/>
      <c r="AS10" s="42"/>
      <c r="AT10" s="34"/>
      <c r="AU10" s="34"/>
      <c r="AV10" s="21"/>
      <c r="AW10" s="21"/>
      <c r="AX10" s="21"/>
      <c r="AY10" s="21"/>
      <c r="AZ10" s="21"/>
      <c r="BA10" s="21"/>
      <c r="BB10" s="21"/>
      <c r="BC10" s="21"/>
      <c r="BD10" s="39">
        <f>SUM(D10:BC10)</f>
        <v>36</v>
      </c>
    </row>
    <row r="11" spans="1:56" ht="26.25" customHeight="1">
      <c r="A11" s="82"/>
      <c r="B11" s="5" t="s">
        <v>41</v>
      </c>
      <c r="C11" s="9" t="s">
        <v>26</v>
      </c>
      <c r="D11" s="34">
        <v>4</v>
      </c>
      <c r="E11" s="34">
        <v>2</v>
      </c>
      <c r="F11" s="34">
        <v>2</v>
      </c>
      <c r="G11" s="34">
        <v>2</v>
      </c>
      <c r="H11" s="34">
        <v>2</v>
      </c>
      <c r="I11" s="34">
        <v>2</v>
      </c>
      <c r="J11" s="34">
        <v>2</v>
      </c>
      <c r="K11" s="34">
        <v>2</v>
      </c>
      <c r="L11" s="34">
        <v>2</v>
      </c>
      <c r="M11" s="34">
        <v>2</v>
      </c>
      <c r="N11" s="34">
        <v>2</v>
      </c>
      <c r="O11" s="34">
        <v>2</v>
      </c>
      <c r="P11" s="34">
        <v>2</v>
      </c>
      <c r="Q11" s="34">
        <v>2</v>
      </c>
      <c r="R11" s="34">
        <v>2</v>
      </c>
      <c r="S11" s="34">
        <v>4</v>
      </c>
      <c r="T11" s="35"/>
      <c r="U11" s="36">
        <v>0</v>
      </c>
      <c r="V11" s="36">
        <v>0</v>
      </c>
      <c r="W11" s="37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5"/>
      <c r="AL11" s="34"/>
      <c r="AM11" s="22"/>
      <c r="AN11" s="28"/>
      <c r="AO11" s="28"/>
      <c r="AP11" s="28"/>
      <c r="AQ11" s="28"/>
      <c r="AR11" s="28"/>
      <c r="AS11" s="27"/>
      <c r="AT11" s="22"/>
      <c r="AU11" s="22"/>
      <c r="AV11" s="21"/>
      <c r="AW11" s="21"/>
      <c r="AX11" s="21"/>
      <c r="AY11" s="37"/>
      <c r="AZ11" s="37"/>
      <c r="BA11" s="37"/>
      <c r="BB11" s="37"/>
      <c r="BC11" s="37"/>
      <c r="BD11" s="39">
        <f>SUM(D11:BC11)</f>
        <v>36</v>
      </c>
    </row>
    <row r="12" spans="1:56" ht="15" customHeight="1">
      <c r="A12" s="82"/>
      <c r="B12" s="5" t="s">
        <v>42</v>
      </c>
      <c r="C12" s="9" t="s">
        <v>31</v>
      </c>
      <c r="D12" s="34">
        <v>4</v>
      </c>
      <c r="E12" s="34">
        <v>2</v>
      </c>
      <c r="F12" s="34">
        <v>2</v>
      </c>
      <c r="G12" s="34">
        <v>2</v>
      </c>
      <c r="H12" s="34">
        <v>2</v>
      </c>
      <c r="I12" s="34">
        <v>2</v>
      </c>
      <c r="J12" s="34">
        <v>2</v>
      </c>
      <c r="K12" s="34">
        <v>2</v>
      </c>
      <c r="L12" s="34">
        <v>2</v>
      </c>
      <c r="M12" s="34">
        <v>2</v>
      </c>
      <c r="N12" s="34">
        <v>2</v>
      </c>
      <c r="O12" s="34">
        <v>2</v>
      </c>
      <c r="P12" s="34">
        <v>2</v>
      </c>
      <c r="Q12" s="34">
        <v>2</v>
      </c>
      <c r="R12" s="34">
        <v>2</v>
      </c>
      <c r="S12" s="34">
        <v>4</v>
      </c>
      <c r="T12" s="35"/>
      <c r="U12" s="36">
        <v>0</v>
      </c>
      <c r="V12" s="36">
        <v>0</v>
      </c>
      <c r="W12" s="40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5"/>
      <c r="AL12" s="34"/>
      <c r="AM12" s="34"/>
      <c r="AN12" s="34"/>
      <c r="AO12" s="34"/>
      <c r="AP12" s="34"/>
      <c r="AQ12" s="34"/>
      <c r="AR12" s="34"/>
      <c r="AS12" s="42"/>
      <c r="AT12" s="34"/>
      <c r="AU12" s="34"/>
      <c r="AV12" s="21"/>
      <c r="AW12" s="21"/>
      <c r="AX12" s="21"/>
      <c r="AY12" s="37"/>
      <c r="AZ12" s="37"/>
      <c r="BA12" s="37"/>
      <c r="BB12" s="37"/>
      <c r="BC12" s="37"/>
      <c r="BD12" s="39">
        <f>SUM(D12:BC12)</f>
        <v>36</v>
      </c>
    </row>
    <row r="13" spans="1:56" ht="17.25" customHeight="1">
      <c r="A13" s="82"/>
      <c r="B13" s="8" t="s">
        <v>11</v>
      </c>
      <c r="C13" s="8" t="s">
        <v>17</v>
      </c>
      <c r="D13" s="29">
        <f aca="true" t="shared" si="1" ref="D13:AR13">SUM(D15:D17)</f>
        <v>12</v>
      </c>
      <c r="E13" s="29">
        <f t="shared" si="1"/>
        <v>18</v>
      </c>
      <c r="F13" s="29">
        <f t="shared" si="1"/>
        <v>18</v>
      </c>
      <c r="G13" s="29">
        <f t="shared" si="1"/>
        <v>18</v>
      </c>
      <c r="H13" s="29">
        <f t="shared" si="1"/>
        <v>18</v>
      </c>
      <c r="I13" s="29">
        <f t="shared" si="1"/>
        <v>18</v>
      </c>
      <c r="J13" s="29">
        <f t="shared" si="1"/>
        <v>18</v>
      </c>
      <c r="K13" s="29">
        <f t="shared" si="1"/>
        <v>18</v>
      </c>
      <c r="L13" s="29">
        <f t="shared" si="1"/>
        <v>18</v>
      </c>
      <c r="M13" s="29">
        <f t="shared" si="1"/>
        <v>18</v>
      </c>
      <c r="N13" s="29">
        <f t="shared" si="1"/>
        <v>18</v>
      </c>
      <c r="O13" s="29">
        <f t="shared" si="1"/>
        <v>18</v>
      </c>
      <c r="P13" s="29">
        <f t="shared" si="1"/>
        <v>18</v>
      </c>
      <c r="Q13" s="29">
        <f t="shared" si="1"/>
        <v>18</v>
      </c>
      <c r="R13" s="29">
        <f t="shared" si="1"/>
        <v>18</v>
      </c>
      <c r="S13" s="29">
        <f t="shared" si="1"/>
        <v>0</v>
      </c>
      <c r="T13" s="30"/>
      <c r="U13" s="31">
        <f>SUM(U15:U17)</f>
        <v>0</v>
      </c>
      <c r="V13" s="31">
        <f>SUM(V15:V17)</f>
        <v>0</v>
      </c>
      <c r="W13" s="29">
        <f t="shared" si="1"/>
        <v>30</v>
      </c>
      <c r="X13" s="29">
        <f t="shared" si="1"/>
        <v>30</v>
      </c>
      <c r="Y13" s="29">
        <f t="shared" si="1"/>
        <v>30</v>
      </c>
      <c r="Z13" s="29">
        <f t="shared" si="1"/>
        <v>30</v>
      </c>
      <c r="AA13" s="29">
        <f t="shared" si="1"/>
        <v>30</v>
      </c>
      <c r="AB13" s="29">
        <f t="shared" si="1"/>
        <v>30</v>
      </c>
      <c r="AC13" s="29">
        <f t="shared" si="1"/>
        <v>30</v>
      </c>
      <c r="AD13" s="29">
        <f t="shared" si="1"/>
        <v>30</v>
      </c>
      <c r="AE13" s="29">
        <f t="shared" si="1"/>
        <v>30</v>
      </c>
      <c r="AF13" s="29">
        <f t="shared" si="1"/>
        <v>30</v>
      </c>
      <c r="AG13" s="29">
        <f t="shared" si="1"/>
        <v>30</v>
      </c>
      <c r="AH13" s="29">
        <f>SUM(AH15:AH17)</f>
        <v>30</v>
      </c>
      <c r="AI13" s="29">
        <f t="shared" si="1"/>
        <v>30</v>
      </c>
      <c r="AJ13" s="29">
        <f t="shared" si="1"/>
        <v>30</v>
      </c>
      <c r="AK13" s="30"/>
      <c r="AL13" s="29">
        <f t="shared" si="1"/>
        <v>30</v>
      </c>
      <c r="AM13" s="29">
        <f t="shared" si="1"/>
        <v>30</v>
      </c>
      <c r="AN13" s="29">
        <f t="shared" si="1"/>
        <v>30</v>
      </c>
      <c r="AO13" s="29">
        <f t="shared" si="1"/>
        <v>30</v>
      </c>
      <c r="AP13" s="29">
        <f t="shared" si="1"/>
        <v>30</v>
      </c>
      <c r="AQ13" s="29">
        <f t="shared" si="1"/>
        <v>30</v>
      </c>
      <c r="AR13" s="29">
        <f t="shared" si="1"/>
        <v>30</v>
      </c>
      <c r="AS13" s="32"/>
      <c r="AT13" s="21"/>
      <c r="AU13" s="21"/>
      <c r="AV13" s="21"/>
      <c r="AW13" s="21"/>
      <c r="AX13" s="21"/>
      <c r="AY13" s="37"/>
      <c r="AZ13" s="21"/>
      <c r="BA13" s="21"/>
      <c r="BB13" s="21"/>
      <c r="BC13" s="21"/>
      <c r="BD13" s="43">
        <f>SUM(BD17,BD16,BD15)</f>
        <v>894</v>
      </c>
    </row>
    <row r="14" spans="1:56" ht="25.5">
      <c r="A14" s="82"/>
      <c r="B14" s="11" t="s">
        <v>36</v>
      </c>
      <c r="C14" s="11" t="s">
        <v>35</v>
      </c>
      <c r="D14" s="29">
        <f>SUM(D15:D17)</f>
        <v>12</v>
      </c>
      <c r="E14" s="29">
        <f aca="true" t="shared" si="2" ref="E14:AR14">SUM(E15:E17)</f>
        <v>18</v>
      </c>
      <c r="F14" s="29">
        <f t="shared" si="2"/>
        <v>18</v>
      </c>
      <c r="G14" s="29">
        <f t="shared" si="2"/>
        <v>18</v>
      </c>
      <c r="H14" s="29">
        <f t="shared" si="2"/>
        <v>18</v>
      </c>
      <c r="I14" s="29">
        <f t="shared" si="2"/>
        <v>18</v>
      </c>
      <c r="J14" s="29">
        <f t="shared" si="2"/>
        <v>18</v>
      </c>
      <c r="K14" s="29">
        <f t="shared" si="2"/>
        <v>18</v>
      </c>
      <c r="L14" s="29">
        <f t="shared" si="2"/>
        <v>18</v>
      </c>
      <c r="M14" s="29">
        <f t="shared" si="2"/>
        <v>18</v>
      </c>
      <c r="N14" s="29">
        <f t="shared" si="2"/>
        <v>18</v>
      </c>
      <c r="O14" s="29">
        <f t="shared" si="2"/>
        <v>18</v>
      </c>
      <c r="P14" s="29">
        <f t="shared" si="2"/>
        <v>18</v>
      </c>
      <c r="Q14" s="29">
        <f t="shared" si="2"/>
        <v>18</v>
      </c>
      <c r="R14" s="29">
        <f t="shared" si="2"/>
        <v>18</v>
      </c>
      <c r="S14" s="29">
        <f t="shared" si="2"/>
        <v>0</v>
      </c>
      <c r="T14" s="30"/>
      <c r="U14" s="31">
        <f t="shared" si="2"/>
        <v>0</v>
      </c>
      <c r="V14" s="31">
        <f t="shared" si="2"/>
        <v>0</v>
      </c>
      <c r="W14" s="29">
        <f t="shared" si="2"/>
        <v>30</v>
      </c>
      <c r="X14" s="29">
        <f t="shared" si="2"/>
        <v>30</v>
      </c>
      <c r="Y14" s="29">
        <f t="shared" si="2"/>
        <v>30</v>
      </c>
      <c r="Z14" s="29">
        <f t="shared" si="2"/>
        <v>30</v>
      </c>
      <c r="AA14" s="29">
        <f t="shared" si="2"/>
        <v>30</v>
      </c>
      <c r="AB14" s="29">
        <f t="shared" si="2"/>
        <v>30</v>
      </c>
      <c r="AC14" s="29">
        <f t="shared" si="2"/>
        <v>30</v>
      </c>
      <c r="AD14" s="29">
        <f t="shared" si="2"/>
        <v>30</v>
      </c>
      <c r="AE14" s="29">
        <f t="shared" si="2"/>
        <v>30</v>
      </c>
      <c r="AF14" s="29">
        <f t="shared" si="2"/>
        <v>30</v>
      </c>
      <c r="AG14" s="29">
        <f t="shared" si="2"/>
        <v>30</v>
      </c>
      <c r="AH14" s="29">
        <f t="shared" si="2"/>
        <v>30</v>
      </c>
      <c r="AI14" s="29">
        <f t="shared" si="2"/>
        <v>30</v>
      </c>
      <c r="AJ14" s="29">
        <f t="shared" si="2"/>
        <v>30</v>
      </c>
      <c r="AK14" s="30"/>
      <c r="AL14" s="29">
        <f t="shared" si="2"/>
        <v>30</v>
      </c>
      <c r="AM14" s="29">
        <f t="shared" si="2"/>
        <v>30</v>
      </c>
      <c r="AN14" s="29">
        <f t="shared" si="2"/>
        <v>30</v>
      </c>
      <c r="AO14" s="29">
        <f t="shared" si="2"/>
        <v>30</v>
      </c>
      <c r="AP14" s="29">
        <f t="shared" si="2"/>
        <v>30</v>
      </c>
      <c r="AQ14" s="29">
        <f t="shared" si="2"/>
        <v>30</v>
      </c>
      <c r="AR14" s="29">
        <f t="shared" si="2"/>
        <v>30</v>
      </c>
      <c r="AS14" s="32"/>
      <c r="AT14" s="21"/>
      <c r="AU14" s="21"/>
      <c r="AV14" s="21"/>
      <c r="AW14" s="21"/>
      <c r="AX14" s="21"/>
      <c r="AY14" s="37"/>
      <c r="AZ14" s="21"/>
      <c r="BA14" s="21"/>
      <c r="BB14" s="21"/>
      <c r="BC14" s="21"/>
      <c r="BD14" s="43"/>
    </row>
    <row r="15" spans="1:56" ht="19.5" customHeight="1">
      <c r="A15" s="82"/>
      <c r="B15" s="5" t="s">
        <v>37</v>
      </c>
      <c r="C15" s="9" t="s">
        <v>27</v>
      </c>
      <c r="D15" s="21">
        <v>6</v>
      </c>
      <c r="E15" s="21">
        <v>6</v>
      </c>
      <c r="F15" s="21">
        <v>6</v>
      </c>
      <c r="G15" s="21">
        <v>6</v>
      </c>
      <c r="H15" s="21">
        <v>6</v>
      </c>
      <c r="I15" s="21">
        <v>6</v>
      </c>
      <c r="J15" s="22">
        <v>6</v>
      </c>
      <c r="K15" s="22">
        <v>6</v>
      </c>
      <c r="L15" s="22">
        <v>6</v>
      </c>
      <c r="M15" s="22">
        <v>6</v>
      </c>
      <c r="N15" s="22">
        <v>6</v>
      </c>
      <c r="O15" s="22">
        <v>6</v>
      </c>
      <c r="P15" s="22">
        <v>6</v>
      </c>
      <c r="Q15" s="22">
        <v>6</v>
      </c>
      <c r="R15" s="22"/>
      <c r="S15" s="22"/>
      <c r="T15" s="24"/>
      <c r="U15" s="36">
        <v>0</v>
      </c>
      <c r="V15" s="36">
        <v>0</v>
      </c>
      <c r="W15" s="37">
        <v>6</v>
      </c>
      <c r="X15" s="22">
        <v>6</v>
      </c>
      <c r="Y15" s="22">
        <v>6</v>
      </c>
      <c r="Z15" s="22">
        <v>6</v>
      </c>
      <c r="AA15" s="22">
        <v>6</v>
      </c>
      <c r="AB15" s="22">
        <v>6</v>
      </c>
      <c r="AC15" s="22">
        <v>6</v>
      </c>
      <c r="AD15" s="22">
        <v>6</v>
      </c>
      <c r="AE15" s="22">
        <v>6</v>
      </c>
      <c r="AF15" s="22">
        <v>6</v>
      </c>
      <c r="AG15" s="21"/>
      <c r="AH15" s="21"/>
      <c r="AI15" s="21"/>
      <c r="AJ15" s="21"/>
      <c r="AK15" s="24"/>
      <c r="AL15" s="21"/>
      <c r="AM15" s="21"/>
      <c r="AN15" s="21"/>
      <c r="AO15" s="21"/>
      <c r="AP15" s="21"/>
      <c r="AQ15" s="21"/>
      <c r="AR15" s="21"/>
      <c r="AS15" s="32"/>
      <c r="AT15" s="21"/>
      <c r="AU15" s="21"/>
      <c r="AV15" s="21"/>
      <c r="AW15" s="21"/>
      <c r="AX15" s="21"/>
      <c r="AY15" s="37"/>
      <c r="AZ15" s="37"/>
      <c r="BA15" s="37"/>
      <c r="BB15" s="37"/>
      <c r="BC15" s="37"/>
      <c r="BD15" s="39">
        <f>SUM(D15:BC15)</f>
        <v>144</v>
      </c>
    </row>
    <row r="16" spans="1:56" ht="18.75" customHeight="1">
      <c r="A16" s="82"/>
      <c r="B16" s="2" t="s">
        <v>32</v>
      </c>
      <c r="C16" s="4" t="s">
        <v>21</v>
      </c>
      <c r="D16" s="21">
        <v>6</v>
      </c>
      <c r="E16" s="21">
        <v>12</v>
      </c>
      <c r="F16" s="21">
        <v>12</v>
      </c>
      <c r="G16" s="21">
        <v>12</v>
      </c>
      <c r="H16" s="21">
        <v>12</v>
      </c>
      <c r="I16" s="21">
        <v>12</v>
      </c>
      <c r="J16" s="21">
        <v>12</v>
      </c>
      <c r="K16" s="21">
        <v>12</v>
      </c>
      <c r="L16" s="21">
        <v>12</v>
      </c>
      <c r="M16" s="21">
        <v>12</v>
      </c>
      <c r="N16" s="21">
        <v>12</v>
      </c>
      <c r="O16" s="21">
        <v>12</v>
      </c>
      <c r="P16" s="21">
        <v>12</v>
      </c>
      <c r="Q16" s="21">
        <v>12</v>
      </c>
      <c r="R16" s="21">
        <v>18</v>
      </c>
      <c r="S16" s="21"/>
      <c r="T16" s="30"/>
      <c r="U16" s="36">
        <v>0</v>
      </c>
      <c r="V16" s="36">
        <v>0</v>
      </c>
      <c r="W16" s="37">
        <v>24</v>
      </c>
      <c r="X16" s="22">
        <v>24</v>
      </c>
      <c r="Y16" s="22">
        <v>24</v>
      </c>
      <c r="Z16" s="22">
        <v>24</v>
      </c>
      <c r="AA16" s="22">
        <v>24</v>
      </c>
      <c r="AB16" s="22">
        <v>24</v>
      </c>
      <c r="AC16" s="22">
        <v>24</v>
      </c>
      <c r="AD16" s="22">
        <v>24</v>
      </c>
      <c r="AE16" s="22">
        <v>24</v>
      </c>
      <c r="AF16" s="22">
        <v>24</v>
      </c>
      <c r="AG16" s="21">
        <v>30</v>
      </c>
      <c r="AH16" s="21">
        <v>30</v>
      </c>
      <c r="AI16" s="21">
        <v>30</v>
      </c>
      <c r="AJ16" s="21">
        <v>30</v>
      </c>
      <c r="AK16" s="24"/>
      <c r="AL16" s="21"/>
      <c r="AM16" s="21"/>
      <c r="AN16" s="21"/>
      <c r="AO16" s="21"/>
      <c r="AP16" s="21"/>
      <c r="AQ16" s="21"/>
      <c r="AR16" s="21"/>
      <c r="AS16" s="32"/>
      <c r="AT16" s="21"/>
      <c r="AU16" s="21"/>
      <c r="AV16" s="21"/>
      <c r="AW16" s="21"/>
      <c r="AX16" s="21"/>
      <c r="AY16" s="37"/>
      <c r="AZ16" s="37"/>
      <c r="BA16" s="37"/>
      <c r="BB16" s="37"/>
      <c r="BC16" s="37"/>
      <c r="BD16" s="39">
        <f>SUM(D16:BC16)</f>
        <v>540</v>
      </c>
    </row>
    <row r="17" spans="1:56" ht="16.5" customHeight="1">
      <c r="A17" s="82"/>
      <c r="B17" s="2" t="s">
        <v>33</v>
      </c>
      <c r="C17" s="1" t="s">
        <v>22</v>
      </c>
      <c r="D17" s="21"/>
      <c r="E17" s="21"/>
      <c r="F17" s="21"/>
      <c r="G17" s="21"/>
      <c r="H17" s="21"/>
      <c r="I17" s="21"/>
      <c r="J17" s="22"/>
      <c r="K17" s="22"/>
      <c r="L17" s="22"/>
      <c r="M17" s="22"/>
      <c r="N17" s="44"/>
      <c r="O17" s="22"/>
      <c r="P17" s="22"/>
      <c r="Q17" s="22"/>
      <c r="R17" s="22"/>
      <c r="S17" s="22"/>
      <c r="T17" s="24"/>
      <c r="U17" s="25"/>
      <c r="V17" s="25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4"/>
      <c r="AL17" s="22">
        <v>30</v>
      </c>
      <c r="AM17" s="22">
        <v>30</v>
      </c>
      <c r="AN17" s="22">
        <v>30</v>
      </c>
      <c r="AO17" s="22">
        <v>30</v>
      </c>
      <c r="AP17" s="22">
        <v>30</v>
      </c>
      <c r="AQ17" s="22">
        <v>30</v>
      </c>
      <c r="AR17" s="45">
        <v>30</v>
      </c>
      <c r="AS17" s="27"/>
      <c r="AT17" s="45"/>
      <c r="AU17" s="22"/>
      <c r="AV17" s="21"/>
      <c r="AW17" s="21"/>
      <c r="AX17" s="21"/>
      <c r="AY17" s="37"/>
      <c r="AZ17" s="21"/>
      <c r="BA17" s="21"/>
      <c r="BB17" s="21"/>
      <c r="BC17" s="21"/>
      <c r="BD17" s="46">
        <f>SUM(R17:BC17)</f>
        <v>210</v>
      </c>
    </row>
    <row r="18" spans="1:56" ht="15" customHeight="1">
      <c r="A18" s="82"/>
      <c r="B18" s="10" t="s">
        <v>12</v>
      </c>
      <c r="C18" s="3" t="s">
        <v>13</v>
      </c>
      <c r="D18" s="21">
        <v>4</v>
      </c>
      <c r="E18" s="21">
        <v>2</v>
      </c>
      <c r="F18" s="21">
        <v>2</v>
      </c>
      <c r="G18" s="21">
        <v>2</v>
      </c>
      <c r="H18" s="21">
        <v>2</v>
      </c>
      <c r="I18" s="21">
        <v>2</v>
      </c>
      <c r="J18" s="21">
        <v>2</v>
      </c>
      <c r="K18" s="21">
        <v>2</v>
      </c>
      <c r="L18" s="21">
        <v>2</v>
      </c>
      <c r="M18" s="21">
        <v>2</v>
      </c>
      <c r="N18" s="21">
        <v>2</v>
      </c>
      <c r="O18" s="21">
        <v>2</v>
      </c>
      <c r="P18" s="21">
        <v>2</v>
      </c>
      <c r="Q18" s="21">
        <v>2</v>
      </c>
      <c r="R18" s="21">
        <v>2</v>
      </c>
      <c r="S18" s="21">
        <v>4</v>
      </c>
      <c r="T18" s="30"/>
      <c r="U18" s="36">
        <v>0</v>
      </c>
      <c r="V18" s="36">
        <v>0</v>
      </c>
      <c r="W18" s="37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30"/>
      <c r="AL18" s="21"/>
      <c r="AM18" s="21"/>
      <c r="AN18" s="21"/>
      <c r="AO18" s="21"/>
      <c r="AP18" s="21"/>
      <c r="AQ18" s="21"/>
      <c r="AR18" s="21"/>
      <c r="AS18" s="32"/>
      <c r="AT18" s="21"/>
      <c r="AU18" s="21"/>
      <c r="AV18" s="21"/>
      <c r="AW18" s="21"/>
      <c r="AX18" s="21"/>
      <c r="AY18" s="37"/>
      <c r="AZ18" s="37"/>
      <c r="BA18" s="37"/>
      <c r="BB18" s="37"/>
      <c r="BC18" s="37"/>
      <c r="BD18" s="33">
        <f>SUM(D18:BC18)</f>
        <v>36</v>
      </c>
    </row>
    <row r="19" spans="1:56" ht="27" customHeight="1">
      <c r="A19" s="82"/>
      <c r="B19" s="83" t="s">
        <v>14</v>
      </c>
      <c r="C19" s="83"/>
      <c r="D19" s="47">
        <f aca="true" t="shared" si="3" ref="D19:S19">SUM(D7+D13+D18)</f>
        <v>30</v>
      </c>
      <c r="E19" s="47">
        <f t="shared" si="3"/>
        <v>30</v>
      </c>
      <c r="F19" s="47">
        <f t="shared" si="3"/>
        <v>30</v>
      </c>
      <c r="G19" s="47">
        <f t="shared" si="3"/>
        <v>30</v>
      </c>
      <c r="H19" s="47">
        <f t="shared" si="3"/>
        <v>30</v>
      </c>
      <c r="I19" s="47">
        <f t="shared" si="3"/>
        <v>30</v>
      </c>
      <c r="J19" s="47">
        <f t="shared" si="3"/>
        <v>30</v>
      </c>
      <c r="K19" s="47">
        <f t="shared" si="3"/>
        <v>30</v>
      </c>
      <c r="L19" s="47">
        <f t="shared" si="3"/>
        <v>30</v>
      </c>
      <c r="M19" s="47">
        <f t="shared" si="3"/>
        <v>30</v>
      </c>
      <c r="N19" s="47">
        <f t="shared" si="3"/>
        <v>30</v>
      </c>
      <c r="O19" s="47">
        <f t="shared" si="3"/>
        <v>30</v>
      </c>
      <c r="P19" s="47">
        <f t="shared" si="3"/>
        <v>30</v>
      </c>
      <c r="Q19" s="47">
        <f t="shared" si="3"/>
        <v>30</v>
      </c>
      <c r="R19" s="47">
        <f t="shared" si="3"/>
        <v>30</v>
      </c>
      <c r="S19" s="47">
        <f t="shared" si="3"/>
        <v>30</v>
      </c>
      <c r="T19" s="35"/>
      <c r="U19" s="36">
        <v>0</v>
      </c>
      <c r="V19" s="36">
        <v>0</v>
      </c>
      <c r="W19" s="47">
        <f aca="true" t="shared" si="4" ref="W19:AS19">SUM(W7+W13+W18)</f>
        <v>30</v>
      </c>
      <c r="X19" s="47">
        <f t="shared" si="4"/>
        <v>30</v>
      </c>
      <c r="Y19" s="47">
        <f t="shared" si="4"/>
        <v>30</v>
      </c>
      <c r="Z19" s="47">
        <f t="shared" si="4"/>
        <v>30</v>
      </c>
      <c r="AA19" s="47">
        <f t="shared" si="4"/>
        <v>30</v>
      </c>
      <c r="AB19" s="47">
        <f t="shared" si="4"/>
        <v>30</v>
      </c>
      <c r="AC19" s="47">
        <f t="shared" si="4"/>
        <v>30</v>
      </c>
      <c r="AD19" s="47">
        <f t="shared" si="4"/>
        <v>30</v>
      </c>
      <c r="AE19" s="47">
        <f t="shared" si="4"/>
        <v>30</v>
      </c>
      <c r="AF19" s="47">
        <f t="shared" si="4"/>
        <v>30</v>
      </c>
      <c r="AG19" s="47">
        <f t="shared" si="4"/>
        <v>30</v>
      </c>
      <c r="AH19" s="47">
        <f t="shared" si="4"/>
        <v>30</v>
      </c>
      <c r="AI19" s="47">
        <f t="shared" si="4"/>
        <v>30</v>
      </c>
      <c r="AJ19" s="47">
        <f t="shared" si="4"/>
        <v>30</v>
      </c>
      <c r="AK19" s="35">
        <f t="shared" si="4"/>
        <v>0</v>
      </c>
      <c r="AL19" s="47">
        <f t="shared" si="4"/>
        <v>30</v>
      </c>
      <c r="AM19" s="47">
        <f t="shared" si="4"/>
        <v>30</v>
      </c>
      <c r="AN19" s="47">
        <f t="shared" si="4"/>
        <v>30</v>
      </c>
      <c r="AO19" s="47">
        <f t="shared" si="4"/>
        <v>30</v>
      </c>
      <c r="AP19" s="47">
        <f t="shared" si="4"/>
        <v>30</v>
      </c>
      <c r="AQ19" s="47">
        <f t="shared" si="4"/>
        <v>30</v>
      </c>
      <c r="AR19" s="47">
        <f t="shared" si="4"/>
        <v>30</v>
      </c>
      <c r="AS19" s="42">
        <f t="shared" si="4"/>
        <v>0</v>
      </c>
      <c r="AT19" s="34"/>
      <c r="AU19" s="34"/>
      <c r="AV19" s="21"/>
      <c r="AW19" s="21"/>
      <c r="AX19" s="21"/>
      <c r="AY19" s="37"/>
      <c r="AZ19" s="37"/>
      <c r="BA19" s="37"/>
      <c r="BB19" s="37"/>
      <c r="BC19" s="37"/>
      <c r="BD19" s="48">
        <f>SUM(BD7,BD13,BD18,)</f>
        <v>1110</v>
      </c>
    </row>
    <row r="22" spans="9:23" ht="12.75">
      <c r="I22" s="12"/>
      <c r="J22" s="13" t="s">
        <v>44</v>
      </c>
      <c r="K22" s="13"/>
      <c r="L22" s="13"/>
      <c r="M22" s="13"/>
      <c r="N22" s="14"/>
      <c r="O22" s="13" t="s">
        <v>45</v>
      </c>
      <c r="P22" s="13"/>
      <c r="Q22" s="15"/>
      <c r="R22" s="15"/>
      <c r="S22" s="15"/>
      <c r="T22" s="16"/>
      <c r="U22" s="17"/>
      <c r="V22" s="61" t="s">
        <v>46</v>
      </c>
      <c r="W22" s="61"/>
    </row>
    <row r="24" ht="12.75">
      <c r="L24" t="s">
        <v>34</v>
      </c>
    </row>
  </sheetData>
  <sheetProtection/>
  <mergeCells count="22">
    <mergeCell ref="A7:A19"/>
    <mergeCell ref="B19:C19"/>
    <mergeCell ref="Z2:AB2"/>
    <mergeCell ref="AD2:AG2"/>
    <mergeCell ref="AI2:AK2"/>
    <mergeCell ref="I2:K2"/>
    <mergeCell ref="V2:X2"/>
    <mergeCell ref="V22:W22"/>
    <mergeCell ref="D2:G2"/>
    <mergeCell ref="M2:P2"/>
    <mergeCell ref="AZ2:BC2"/>
    <mergeCell ref="Q2:T2"/>
    <mergeCell ref="AM2:AQ2"/>
    <mergeCell ref="AR2:AT2"/>
    <mergeCell ref="A1:O1"/>
    <mergeCell ref="P1:BD1"/>
    <mergeCell ref="BD2:BD6"/>
    <mergeCell ref="A2:A6"/>
    <mergeCell ref="AU2:AX2"/>
    <mergeCell ref="D5:BC5"/>
    <mergeCell ref="B2:B6"/>
    <mergeCell ref="C2:C6"/>
  </mergeCells>
  <printOptions/>
  <pageMargins left="0.25" right="0.25" top="0.75" bottom="0.75" header="0.3" footer="0.3"/>
  <pageSetup horizontalDpi="600" verticalDpi="600" orientation="landscape" paperSize="9" r:id="rId1"/>
  <ignoredErrors>
    <ignoredError sqref="D13:V14" formulaRange="1"/>
    <ignoredError sqref="BD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Администратор </cp:lastModifiedBy>
  <cp:lastPrinted>2018-01-04T09:47:06Z</cp:lastPrinted>
  <dcterms:created xsi:type="dcterms:W3CDTF">2011-01-28T09:41:23Z</dcterms:created>
  <dcterms:modified xsi:type="dcterms:W3CDTF">2018-02-05T08:48:06Z</dcterms:modified>
  <cp:category/>
  <cp:version/>
  <cp:contentType/>
  <cp:contentStatus/>
</cp:coreProperties>
</file>