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9525" activeTab="1"/>
  </bookViews>
  <sheets>
    <sheet name="2016-2017 2 курс (3)" sheetId="1" r:id="rId1"/>
    <sheet name="2016-2017 2 курс (н)" sheetId="2" r:id="rId2"/>
    <sheet name="гр.ат 2к" sheetId="3" r:id="rId3"/>
    <sheet name=" 3 курс (2)" sheetId="4" r:id="rId4"/>
    <sheet name=" гр.ат.3 курс" sheetId="5" r:id="rId5"/>
  </sheets>
  <definedNames/>
  <calcPr fullCalcOnLoad="1"/>
</workbook>
</file>

<file path=xl/sharedStrings.xml><?xml version="1.0" encoding="utf-8"?>
<sst xmlns="http://schemas.openxmlformats.org/spreadsheetml/2006/main" count="1147" uniqueCount="220">
  <si>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</si>
  <si>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</si>
  <si>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</si>
  <si>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</si>
  <si>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</si>
  <si>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</si>
  <si>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</si>
  <si>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</si>
  <si>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</si>
  <si>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</si>
  <si>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</si>
  <si>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Всего часов обяз.уч.</t>
  </si>
  <si>
    <t>Всего часов сам. Раб.</t>
  </si>
  <si>
    <t>Общеобразовательный цикл</t>
  </si>
  <si>
    <t>обяз. уч.</t>
  </si>
  <si>
    <t>сам. р. с.</t>
  </si>
  <si>
    <t xml:space="preserve">Физическая культура </t>
  </si>
  <si>
    <t>ОП.00</t>
  </si>
  <si>
    <t>Общепрофессиональный цикл</t>
  </si>
  <si>
    <t>П.00</t>
  </si>
  <si>
    <t>Профессиональный цикл</t>
  </si>
  <si>
    <t>ФК.00</t>
  </si>
  <si>
    <t>Всего час. в неделю обязательной учебной нагрузки</t>
  </si>
  <si>
    <t>Всего час. в неделю сам. работы студентов</t>
  </si>
  <si>
    <t>Всего часов в неделю</t>
  </si>
  <si>
    <t>каникулы</t>
  </si>
  <si>
    <t>пром. аттестация</t>
  </si>
  <si>
    <t>Иностранный язык</t>
  </si>
  <si>
    <t>Математика: алгебра и начала математического анализа; геометрия</t>
  </si>
  <si>
    <t>История</t>
  </si>
  <si>
    <t>Физическая культура</t>
  </si>
  <si>
    <t>Основы безопасности жизнедеятельности</t>
  </si>
  <si>
    <t>Информатика</t>
  </si>
  <si>
    <t>Физика</t>
  </si>
  <si>
    <t>Химия</t>
  </si>
  <si>
    <t>Обществознание (включая экономику и право)</t>
  </si>
  <si>
    <t>Биология</t>
  </si>
  <si>
    <t>География</t>
  </si>
  <si>
    <t>Экология</t>
  </si>
  <si>
    <t>Основы предпринимательской деятельности</t>
  </si>
  <si>
    <t>Кубановедение</t>
  </si>
  <si>
    <t>Основы бюджетной грамотности</t>
  </si>
  <si>
    <t>Индивидуальный проект</t>
  </si>
  <si>
    <t>ОП.01</t>
  </si>
  <si>
    <t>ОП.02</t>
  </si>
  <si>
    <t>Основы информационных технологий</t>
  </si>
  <si>
    <t>ОП.03</t>
  </si>
  <si>
    <t>ОП.04</t>
  </si>
  <si>
    <t>ОП.05</t>
  </si>
  <si>
    <t>ОП.06</t>
  </si>
  <si>
    <t>Основы электротехники</t>
  </si>
  <si>
    <t>Основы электроники и цифровой схемотехники</t>
  </si>
  <si>
    <t>Охрана труда и техника безопасности</t>
  </si>
  <si>
    <t>Экономика организации</t>
  </si>
  <si>
    <t>Безопасность жизнедеятельности</t>
  </si>
  <si>
    <t>ПМ.01</t>
  </si>
  <si>
    <t>Обслуживание аппаратного обеспечения персональных компьютеров, серверов, периферийных устройств, оборудования и компьютерной оргтехники</t>
  </si>
  <si>
    <t>Аппаратное обеспечение персональных компьютеров и серверов</t>
  </si>
  <si>
    <t>МДК.01.01</t>
  </si>
  <si>
    <t>УП.01</t>
  </si>
  <si>
    <t>Учебная практика</t>
  </si>
  <si>
    <t>ПП.01</t>
  </si>
  <si>
    <t>Производственная практика</t>
  </si>
  <si>
    <t>ПМ.02</t>
  </si>
  <si>
    <t>Установка и обслуживание программного обеспечения персональных компьютеров, серверов, периферийных устройств и оборудования</t>
  </si>
  <si>
    <t>МДК.02.01</t>
  </si>
  <si>
    <t>Установка и обслуживание программного обеспечения персональных компьютеров и серверов</t>
  </si>
  <si>
    <t>УП.02</t>
  </si>
  <si>
    <t>ПП.02</t>
  </si>
  <si>
    <t>ПМ.03</t>
  </si>
  <si>
    <t>Модернизация аппаратного обеспечения персональных компьютеров, серверов, периферийных устройств и оборудования</t>
  </si>
  <si>
    <t>МДК.03.01</t>
  </si>
  <si>
    <t>Модернизация аппаратного обеспечения персональных компьютеров и серверов</t>
  </si>
  <si>
    <t>УП.03</t>
  </si>
  <si>
    <t>ПП.03</t>
  </si>
  <si>
    <t>ПМ.04</t>
  </si>
  <si>
    <t>Модернизация программного обеспечения персональных компьютеров, серверов, периферийных устройств и оборудования</t>
  </si>
  <si>
    <t>МДК.04.01</t>
  </si>
  <si>
    <t>Модернизация программного обеспечения персональных компьютеров и серверов</t>
  </si>
  <si>
    <t>УП.04</t>
  </si>
  <si>
    <t>ПП.04</t>
  </si>
  <si>
    <t>ОO.00</t>
  </si>
  <si>
    <t>по профессии "Наладчик аппаратного и программного обеспечения"</t>
  </si>
  <si>
    <t>Курс</t>
  </si>
  <si>
    <t>Номера календарных недель</t>
  </si>
  <si>
    <t>апрель</t>
  </si>
  <si>
    <t>Июнь</t>
  </si>
  <si>
    <t>июль</t>
  </si>
  <si>
    <t>август</t>
  </si>
  <si>
    <t>Основы проектной деятельности</t>
  </si>
  <si>
    <t>Порядковые номера  недель учебного года</t>
  </si>
  <si>
    <t>ОУДб.00</t>
  </si>
  <si>
    <t>Базовые учебные дисциплины</t>
  </si>
  <si>
    <t>ОУДб.01</t>
  </si>
  <si>
    <t>Русский язык</t>
  </si>
  <si>
    <t>ОУДб.02</t>
  </si>
  <si>
    <t xml:space="preserve">Литература 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</si>
  <si>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</si>
  <si>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</si>
  <si>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</si>
  <si>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</si>
  <si>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</si>
  <si>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</si>
  <si>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</si>
  <si>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</si>
  <si>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ОУДб.11</t>
  </si>
  <si>
    <t>ОУДп.00</t>
  </si>
  <si>
    <t>Профильные учебные дисциплины</t>
  </si>
  <si>
    <t>ОУДп.12</t>
  </si>
  <si>
    <t>ОУДп.13</t>
  </si>
  <si>
    <t>ОУДп.14</t>
  </si>
  <si>
    <t>УДд.00</t>
  </si>
  <si>
    <t>Дополнительные учебные дисциплины</t>
  </si>
  <si>
    <t>УДд.15</t>
  </si>
  <si>
    <t>УДд.16</t>
  </si>
  <si>
    <t>УДд.17</t>
  </si>
  <si>
    <t>УДд.18</t>
  </si>
  <si>
    <t>*</t>
  </si>
  <si>
    <t>Календарный график учебного процесса группы № 51</t>
  </si>
  <si>
    <t xml:space="preserve">28.08. - 02.09. </t>
  </si>
  <si>
    <t>28.08. - 02.09.</t>
  </si>
  <si>
    <t>2 курс    2017-2018уч.год</t>
  </si>
  <si>
    <t>25.09. - 30.09.</t>
  </si>
  <si>
    <t>30.10 - 04.11</t>
  </si>
  <si>
    <t>27.11 - 02.12</t>
  </si>
  <si>
    <t>25.12. - 31.12.</t>
  </si>
  <si>
    <t>12.01-13.01</t>
  </si>
  <si>
    <t>29.01. - 03.02.</t>
  </si>
  <si>
    <t>26.02. - 03.03.</t>
  </si>
  <si>
    <t>26.03. - 31.03.</t>
  </si>
  <si>
    <t>02.04-07.04</t>
  </si>
  <si>
    <t>23.04. - 28.04.</t>
  </si>
  <si>
    <t>30.04-05.05</t>
  </si>
  <si>
    <t>28.05. - 02.06.</t>
  </si>
  <si>
    <t xml:space="preserve">25.06. - 30.06. </t>
  </si>
  <si>
    <t>дз</t>
  </si>
  <si>
    <t>э</t>
  </si>
  <si>
    <t xml:space="preserve">Формы промежуточной аттестации </t>
  </si>
  <si>
    <t>0з/0дз/0э</t>
  </si>
  <si>
    <t>0з/0дз/1э</t>
  </si>
  <si>
    <t>0з/1дз/0э</t>
  </si>
  <si>
    <t xml:space="preserve">Всего аттестаций в неделю </t>
  </si>
  <si>
    <t>0з/3дз/0э</t>
  </si>
  <si>
    <t>0з/0дз/0э/1эк</t>
  </si>
  <si>
    <t>0з/2дз/1э/1эк</t>
  </si>
  <si>
    <t>0з/12дз/3э/1эк</t>
  </si>
  <si>
    <t>0з/2дз/0э</t>
  </si>
  <si>
    <t>эк</t>
  </si>
  <si>
    <t>0з/7дз/2э</t>
  </si>
  <si>
    <t>27.08. - 01.09.</t>
  </si>
  <si>
    <t>24.09. - 30.09.</t>
  </si>
  <si>
    <t>29.10 - 03.11</t>
  </si>
  <si>
    <t>26.11 - 01.12</t>
  </si>
  <si>
    <t>24.12. - 30.12.</t>
  </si>
  <si>
    <t>28.01. - 02.02.</t>
  </si>
  <si>
    <t>25.02. - 02.03.</t>
  </si>
  <si>
    <t>25.03. - 30.03.</t>
  </si>
  <si>
    <t>01.04-06.04</t>
  </si>
  <si>
    <t>22.04. - 27.04.</t>
  </si>
  <si>
    <t>29.04-04.05</t>
  </si>
  <si>
    <t>27.05. - 01.06.</t>
  </si>
  <si>
    <t>10.06-15.06</t>
  </si>
  <si>
    <t xml:space="preserve">24.06. - 29.06. </t>
  </si>
  <si>
    <t>3курс    2018-2019уч.год</t>
  </si>
  <si>
    <t>0з/1дз/0э/1эк</t>
  </si>
  <si>
    <t>0з/9дз/3э/3эк</t>
  </si>
  <si>
    <t>0з/10дз/3э/3эк</t>
  </si>
  <si>
    <t>Календарный график аттестации  группы № 51</t>
  </si>
  <si>
    <t>01.09-07.09</t>
  </si>
  <si>
    <t>08.09-14.09</t>
  </si>
  <si>
    <t>15.09-21.09</t>
  </si>
  <si>
    <t>22.09-28.09</t>
  </si>
  <si>
    <t>29 сент - 5 окт.</t>
  </si>
  <si>
    <t>06.10-12.10</t>
  </si>
  <si>
    <t>13.10-19.10</t>
  </si>
  <si>
    <t>20.10-26.10</t>
  </si>
  <si>
    <t>27окт.- 2 нояб.</t>
  </si>
  <si>
    <t>03.11-9.11</t>
  </si>
  <si>
    <t>10.11-16.11</t>
  </si>
  <si>
    <t>17.11-23.11</t>
  </si>
  <si>
    <t>24.11-30.11</t>
  </si>
  <si>
    <t>01.12-07.12.</t>
  </si>
  <si>
    <t>08.12-14.12.</t>
  </si>
  <si>
    <t>15.12-21.12.</t>
  </si>
  <si>
    <t>22.12-28.12.</t>
  </si>
  <si>
    <t>29 дек. - 04 янв.</t>
  </si>
  <si>
    <t>05.01.-11.01.</t>
  </si>
  <si>
    <t>12.01.-18.01.</t>
  </si>
  <si>
    <t>19.01.-25.01.</t>
  </si>
  <si>
    <t>26 янв.- 01 февр.</t>
  </si>
  <si>
    <t>02.02.-08.02.</t>
  </si>
  <si>
    <t>09.02.-15.02.</t>
  </si>
  <si>
    <t>16.02.-22.02.</t>
  </si>
  <si>
    <t>23 февр-01 март..</t>
  </si>
  <si>
    <t>02.03.-08.03.</t>
  </si>
  <si>
    <t>09.03.-15.03.</t>
  </si>
  <si>
    <t>16.03.-22.03.</t>
  </si>
  <si>
    <t>23.03.-29.03.</t>
  </si>
  <si>
    <t>30март - 5 апр</t>
  </si>
  <si>
    <t>06.04.-12.04.</t>
  </si>
  <si>
    <t>13.04.-19.04.</t>
  </si>
  <si>
    <t>20.04.-26.04.</t>
  </si>
  <si>
    <t>27 апр.-3 май</t>
  </si>
  <si>
    <t>04.05.-10.05.</t>
  </si>
  <si>
    <t>11.05-17.05.</t>
  </si>
  <si>
    <t>18.05.-24.05.</t>
  </si>
  <si>
    <t>25.05.-31.05.</t>
  </si>
  <si>
    <t>01.06.-07.06</t>
  </si>
  <si>
    <t>08.06.-14.06.</t>
  </si>
  <si>
    <t>15.06.-21.06.</t>
  </si>
  <si>
    <t>22.06.-28.06.</t>
  </si>
  <si>
    <t>29 июнь - 5 июль</t>
  </si>
  <si>
    <t>06.07.-12.07.</t>
  </si>
  <si>
    <t>13.07.-19.07</t>
  </si>
  <si>
    <t>20.07.-26.07.</t>
  </si>
  <si>
    <t>27 июль-2 авг.</t>
  </si>
  <si>
    <t>03.08.-09.08</t>
  </si>
  <si>
    <t>10.08.-16.08.</t>
  </si>
  <si>
    <t>17.08.-23.08.</t>
  </si>
  <si>
    <t>24.08.-31.08</t>
  </si>
</sst>
</file>

<file path=xl/styles.xml><?xml version="1.0" encoding="utf-8"?>
<styleSheet xmlns="http://schemas.openxmlformats.org/spreadsheetml/2006/main">
  <numFmts count="2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i/>
      <sz val="6"/>
      <color indexed="8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sz val="1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sz val="6.5"/>
      <name val="Times New Roman"/>
      <family val="1"/>
    </font>
    <font>
      <i/>
      <sz val="6.5"/>
      <color indexed="8"/>
      <name val="Times New Roman"/>
      <family val="1"/>
    </font>
    <font>
      <i/>
      <sz val="6.5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6.5"/>
      <name val="Times New Roman"/>
      <family val="1"/>
    </font>
    <font>
      <b/>
      <i/>
      <sz val="6"/>
      <name val="Times New Roman"/>
      <family val="1"/>
    </font>
    <font>
      <b/>
      <i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6"/>
      <color indexed="8"/>
      <name val="Calibri"/>
      <family val="2"/>
    </font>
    <font>
      <b/>
      <sz val="6"/>
      <color indexed="10"/>
      <name val="Times New Roman"/>
      <family val="1"/>
    </font>
    <font>
      <i/>
      <sz val="6"/>
      <color indexed="10"/>
      <name val="Times New Roman"/>
      <family val="1"/>
    </font>
    <font>
      <sz val="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6"/>
      <color theme="1"/>
      <name val="Calibri"/>
      <family val="2"/>
    </font>
    <font>
      <b/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6"/>
      <color rgb="FFFF0000"/>
      <name val="Times New Roman"/>
      <family val="1"/>
    </font>
    <font>
      <i/>
      <sz val="6"/>
      <color rgb="FFFF0000"/>
      <name val="Times New Roman"/>
      <family val="1"/>
    </font>
    <font>
      <sz val="6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2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482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0" fontId="5" fillId="33" borderId="10" xfId="53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center"/>
      <protection/>
    </xf>
    <xf numFmtId="0" fontId="3" fillId="34" borderId="0" xfId="53" applyFont="1" applyFill="1">
      <alignment/>
      <protection/>
    </xf>
    <xf numFmtId="0" fontId="3" fillId="35" borderId="0" xfId="53" applyFont="1" applyFill="1">
      <alignment/>
      <protection/>
    </xf>
    <xf numFmtId="0" fontId="5" fillId="35" borderId="10" xfId="5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81" fillId="0" borderId="10" xfId="0" applyFont="1" applyBorder="1" applyAlignment="1">
      <alignment textRotation="90"/>
    </xf>
    <xf numFmtId="0" fontId="11" fillId="33" borderId="10" xfId="53" applyFont="1" applyFill="1" applyBorder="1" applyAlignment="1">
      <alignment horizontal="center"/>
      <protection/>
    </xf>
    <xf numFmtId="0" fontId="11" fillId="36" borderId="10" xfId="53" applyFont="1" applyFill="1" applyBorder="1" applyAlignment="1">
      <alignment horizontal="center"/>
      <protection/>
    </xf>
    <xf numFmtId="0" fontId="21" fillId="36" borderId="10" xfId="53" applyFont="1" applyFill="1" applyBorder="1" applyAlignment="1">
      <alignment horizontal="center"/>
      <protection/>
    </xf>
    <xf numFmtId="0" fontId="6" fillId="36" borderId="10" xfId="53" applyFont="1" applyFill="1" applyBorder="1" applyAlignment="1">
      <alignment horizontal="center"/>
      <protection/>
    </xf>
    <xf numFmtId="0" fontId="11" fillId="36" borderId="10" xfId="53" applyFont="1" applyFill="1" applyBorder="1" applyAlignment="1">
      <alignment horizontal="center" vertical="center"/>
      <protection/>
    </xf>
    <xf numFmtId="0" fontId="6" fillId="37" borderId="10" xfId="53" applyFont="1" applyFill="1" applyBorder="1" applyAlignment="1">
      <alignment horizontal="center"/>
      <protection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1" fillId="35" borderId="10" xfId="53" applyFont="1" applyFill="1" applyBorder="1" applyAlignment="1">
      <alignment horizontal="center"/>
      <protection/>
    </xf>
    <xf numFmtId="0" fontId="11" fillId="35" borderId="10" xfId="53" applyFont="1" applyFill="1" applyBorder="1" applyAlignment="1">
      <alignment horizontal="center" vertical="center"/>
      <protection/>
    </xf>
    <xf numFmtId="0" fontId="10" fillId="35" borderId="10" xfId="53" applyFont="1" applyFill="1" applyBorder="1" applyAlignment="1">
      <alignment horizontal="center"/>
      <protection/>
    </xf>
    <xf numFmtId="0" fontId="11" fillId="35" borderId="10" xfId="53" applyFont="1" applyFill="1" applyBorder="1" applyAlignment="1">
      <alignment horizontal="center" wrapText="1"/>
      <protection/>
    </xf>
    <xf numFmtId="0" fontId="22" fillId="35" borderId="10" xfId="53" applyFont="1" applyFill="1" applyBorder="1" applyAlignment="1">
      <alignment horizontal="center"/>
      <protection/>
    </xf>
    <xf numFmtId="0" fontId="9" fillId="0" borderId="12" xfId="53" applyFont="1" applyBorder="1" applyAlignment="1">
      <alignment vertical="center" textRotation="90"/>
      <protection/>
    </xf>
    <xf numFmtId="0" fontId="9" fillId="0" borderId="13" xfId="53" applyFont="1" applyBorder="1" applyAlignment="1">
      <alignment vertical="center" textRotation="90"/>
      <protection/>
    </xf>
    <xf numFmtId="0" fontId="5" fillId="0" borderId="14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5" fillId="0" borderId="14" xfId="0" applyFont="1" applyBorder="1" applyAlignment="1">
      <alignment textRotation="90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4" fillId="37" borderId="10" xfId="53" applyFont="1" applyFill="1" applyBorder="1" applyAlignment="1">
      <alignment horizontal="center"/>
      <protection/>
    </xf>
    <xf numFmtId="0" fontId="27" fillId="37" borderId="10" xfId="53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7" fillId="35" borderId="10" xfId="53" applyFont="1" applyFill="1" applyBorder="1" applyAlignment="1">
      <alignment horizontal="center" wrapText="1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/>
      <protection/>
    </xf>
    <xf numFmtId="0" fontId="21" fillId="35" borderId="10" xfId="53" applyFont="1" applyFill="1" applyBorder="1" applyAlignment="1">
      <alignment horizontal="center"/>
      <protection/>
    </xf>
    <xf numFmtId="0" fontId="21" fillId="0" borderId="10" xfId="53" applyFont="1" applyFill="1" applyBorder="1" applyAlignment="1">
      <alignment horizontal="center" wrapText="1"/>
      <protection/>
    </xf>
    <xf numFmtId="0" fontId="21" fillId="35" borderId="10" xfId="53" applyFont="1" applyFill="1" applyBorder="1" applyAlignment="1">
      <alignment horizontal="center" wrapText="1"/>
      <protection/>
    </xf>
    <xf numFmtId="0" fontId="11" fillId="0" borderId="10" xfId="53" applyFont="1" applyFill="1" applyBorder="1" applyAlignment="1">
      <alignment horizontal="center" wrapText="1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5" fillId="37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7" fillId="36" borderId="10" xfId="53" applyFont="1" applyFill="1" applyBorder="1" applyAlignment="1">
      <alignment horizontal="center"/>
      <protection/>
    </xf>
    <xf numFmtId="0" fontId="15" fillId="36" borderId="10" xfId="53" applyFont="1" applyFill="1" applyBorder="1" applyAlignment="1">
      <alignment horizontal="center"/>
      <protection/>
    </xf>
    <xf numFmtId="0" fontId="10" fillId="36" borderId="10" xfId="53" applyFont="1" applyFill="1" applyBorder="1" applyAlignment="1">
      <alignment horizontal="center"/>
      <protection/>
    </xf>
    <xf numFmtId="0" fontId="10" fillId="33" borderId="10" xfId="53" applyFont="1" applyFill="1" applyBorder="1" applyAlignment="1">
      <alignment horizontal="center"/>
      <protection/>
    </xf>
    <xf numFmtId="0" fontId="16" fillId="36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0" fontId="11" fillId="36" borderId="10" xfId="53" applyFont="1" applyFill="1" applyBorder="1" applyAlignment="1">
      <alignment horizontal="center" wrapText="1"/>
      <protection/>
    </xf>
    <xf numFmtId="0" fontId="16" fillId="33" borderId="10" xfId="53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 vertical="center" wrapText="1"/>
    </xf>
    <xf numFmtId="0" fontId="24" fillId="38" borderId="10" xfId="53" applyFont="1" applyFill="1" applyBorder="1" applyAlignment="1">
      <alignment horizontal="center"/>
      <protection/>
    </xf>
    <xf numFmtId="0" fontId="27" fillId="38" borderId="10" xfId="53" applyFont="1" applyFill="1" applyBorder="1" applyAlignment="1">
      <alignment horizontal="center"/>
      <protection/>
    </xf>
    <xf numFmtId="0" fontId="10" fillId="38" borderId="10" xfId="53" applyFont="1" applyFill="1" applyBorder="1" applyAlignment="1">
      <alignment horizontal="center"/>
      <protection/>
    </xf>
    <xf numFmtId="0" fontId="16" fillId="38" borderId="10" xfId="53" applyFont="1" applyFill="1" applyBorder="1" applyAlignment="1">
      <alignment horizontal="center"/>
      <protection/>
    </xf>
    <xf numFmtId="0" fontId="17" fillId="38" borderId="10" xfId="53" applyFont="1" applyFill="1" applyBorder="1" applyAlignment="1">
      <alignment horizontal="center"/>
      <protection/>
    </xf>
    <xf numFmtId="0" fontId="21" fillId="38" borderId="10" xfId="53" applyFont="1" applyFill="1" applyBorder="1" applyAlignment="1">
      <alignment horizontal="center" vertical="center"/>
      <protection/>
    </xf>
    <xf numFmtId="0" fontId="11" fillId="38" borderId="10" xfId="53" applyFont="1" applyFill="1" applyBorder="1" applyAlignment="1">
      <alignment horizontal="center"/>
      <protection/>
    </xf>
    <xf numFmtId="0" fontId="21" fillId="38" borderId="10" xfId="53" applyFont="1" applyFill="1" applyBorder="1" applyAlignment="1">
      <alignment horizontal="center"/>
      <protection/>
    </xf>
    <xf numFmtId="0" fontId="23" fillId="38" borderId="10" xfId="53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 wrapText="1"/>
    </xf>
    <xf numFmtId="0" fontId="25" fillId="38" borderId="10" xfId="53" applyFont="1" applyFill="1" applyBorder="1" applyAlignment="1">
      <alignment horizontal="center" vertical="center" wrapText="1"/>
      <protection/>
    </xf>
    <xf numFmtId="0" fontId="23" fillId="38" borderId="10" xfId="53" applyFont="1" applyFill="1" applyBorder="1" applyAlignment="1">
      <alignment horizontal="center" vertical="center"/>
      <protection/>
    </xf>
    <xf numFmtId="0" fontId="26" fillId="36" borderId="10" xfId="0" applyFont="1" applyFill="1" applyBorder="1" applyAlignment="1">
      <alignment horizontal="center" wrapText="1"/>
    </xf>
    <xf numFmtId="0" fontId="18" fillId="36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0" fontId="17" fillId="36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wrapText="1"/>
    </xf>
    <xf numFmtId="0" fontId="16" fillId="35" borderId="10" xfId="53" applyFont="1" applyFill="1" applyBorder="1" applyAlignment="1">
      <alignment horizontal="center"/>
      <protection/>
    </xf>
    <xf numFmtId="0" fontId="3" fillId="36" borderId="10" xfId="0" applyFont="1" applyFill="1" applyBorder="1" applyAlignment="1">
      <alignment horizontal="center" vertical="center" wrapText="1"/>
    </xf>
    <xf numFmtId="0" fontId="30" fillId="37" borderId="10" xfId="53" applyFont="1" applyFill="1" applyBorder="1" applyAlignment="1">
      <alignment horizontal="center"/>
      <protection/>
    </xf>
    <xf numFmtId="0" fontId="30" fillId="38" borderId="10" xfId="53" applyFont="1" applyFill="1" applyBorder="1" applyAlignment="1">
      <alignment horizontal="center"/>
      <protection/>
    </xf>
    <xf numFmtId="0" fontId="29" fillId="37" borderId="10" xfId="53" applyFont="1" applyFill="1" applyBorder="1" applyAlignment="1">
      <alignment horizontal="center"/>
      <protection/>
    </xf>
    <xf numFmtId="0" fontId="31" fillId="37" borderId="10" xfId="53" applyFont="1" applyFill="1" applyBorder="1" applyAlignment="1">
      <alignment horizontal="center"/>
      <protection/>
    </xf>
    <xf numFmtId="0" fontId="29" fillId="0" borderId="10" xfId="53" applyFont="1" applyFill="1" applyBorder="1" applyAlignment="1">
      <alignment horizontal="center"/>
      <protection/>
    </xf>
    <xf numFmtId="0" fontId="29" fillId="35" borderId="10" xfId="53" applyFont="1" applyFill="1" applyBorder="1" applyAlignment="1">
      <alignment horizontal="center"/>
      <protection/>
    </xf>
    <xf numFmtId="0" fontId="29" fillId="0" borderId="10" xfId="53" applyFont="1" applyFill="1" applyBorder="1" applyAlignment="1">
      <alignment horizontal="center" vertical="center"/>
      <protection/>
    </xf>
    <xf numFmtId="0" fontId="30" fillId="0" borderId="10" xfId="53" applyFont="1" applyFill="1" applyBorder="1" applyAlignment="1">
      <alignment horizontal="center"/>
      <protection/>
    </xf>
    <xf numFmtId="0" fontId="30" fillId="35" borderId="10" xfId="53" applyFont="1" applyFill="1" applyBorder="1" applyAlignment="1">
      <alignment horizontal="center"/>
      <protection/>
    </xf>
    <xf numFmtId="0" fontId="30" fillId="0" borderId="10" xfId="53" applyFont="1" applyFill="1" applyBorder="1" applyAlignment="1">
      <alignment horizontal="center" wrapText="1"/>
      <protection/>
    </xf>
    <xf numFmtId="0" fontId="30" fillId="38" borderId="10" xfId="53" applyFont="1" applyFill="1" applyBorder="1" applyAlignment="1">
      <alignment horizont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/>
      <protection/>
    </xf>
    <xf numFmtId="0" fontId="31" fillId="35" borderId="10" xfId="53" applyFont="1" applyFill="1" applyBorder="1" applyAlignment="1">
      <alignment horizontal="center" vertical="center"/>
      <protection/>
    </xf>
    <xf numFmtId="0" fontId="29" fillId="0" borderId="10" xfId="53" applyFont="1" applyFill="1" applyBorder="1" applyAlignment="1">
      <alignment horizontal="center" wrapText="1"/>
      <protection/>
    </xf>
    <xf numFmtId="0" fontId="29" fillId="38" borderId="10" xfId="53" applyFont="1" applyFill="1" applyBorder="1" applyAlignment="1">
      <alignment horizontal="center" wrapText="1"/>
      <protection/>
    </xf>
    <xf numFmtId="0" fontId="20" fillId="36" borderId="10" xfId="0" applyFont="1" applyFill="1" applyBorder="1" applyAlignment="1">
      <alignment horizontal="center" wrapText="1"/>
    </xf>
    <xf numFmtId="0" fontId="30" fillId="35" borderId="10" xfId="53" applyFont="1" applyFill="1" applyBorder="1" applyAlignment="1">
      <alignment horizontal="center" wrapText="1"/>
      <protection/>
    </xf>
    <xf numFmtId="0" fontId="30" fillId="33" borderId="10" xfId="53" applyFont="1" applyFill="1" applyBorder="1" applyAlignment="1">
      <alignment horizontal="center"/>
      <protection/>
    </xf>
    <xf numFmtId="0" fontId="29" fillId="33" borderId="10" xfId="53" applyFont="1" applyFill="1" applyBorder="1" applyAlignment="1">
      <alignment horizontal="center"/>
      <protection/>
    </xf>
    <xf numFmtId="0" fontId="82" fillId="0" borderId="10" xfId="53" applyFont="1" applyFill="1" applyBorder="1" applyAlignment="1">
      <alignment horizontal="center"/>
      <protection/>
    </xf>
    <xf numFmtId="0" fontId="29" fillId="35" borderId="10" xfId="53" applyFont="1" applyFill="1" applyBorder="1" applyAlignment="1">
      <alignment horizontal="center" wrapText="1"/>
      <protection/>
    </xf>
    <xf numFmtId="0" fontId="31" fillId="35" borderId="10" xfId="53" applyFont="1" applyFill="1" applyBorder="1" applyAlignment="1">
      <alignment horizontal="center" wrapText="1"/>
      <protection/>
    </xf>
    <xf numFmtId="0" fontId="30" fillId="36" borderId="10" xfId="53" applyFont="1" applyFill="1" applyBorder="1" applyAlignment="1">
      <alignment horizontal="center"/>
      <protection/>
    </xf>
    <xf numFmtId="0" fontId="83" fillId="0" borderId="10" xfId="53" applyFont="1" applyFill="1" applyBorder="1" applyAlignment="1">
      <alignment horizontal="center"/>
      <protection/>
    </xf>
    <xf numFmtId="0" fontId="83" fillId="0" borderId="10" xfId="53" applyFont="1" applyFill="1" applyBorder="1" applyAlignment="1">
      <alignment horizontal="center" wrapText="1"/>
      <protection/>
    </xf>
    <xf numFmtId="0" fontId="83" fillId="35" borderId="10" xfId="53" applyFont="1" applyFill="1" applyBorder="1" applyAlignment="1">
      <alignment horizontal="center" wrapText="1"/>
      <protection/>
    </xf>
    <xf numFmtId="0" fontId="83" fillId="38" borderId="10" xfId="53" applyFont="1" applyFill="1" applyBorder="1" applyAlignment="1">
      <alignment horizontal="center" wrapText="1"/>
      <protection/>
    </xf>
    <xf numFmtId="0" fontId="20" fillId="0" borderId="10" xfId="53" applyFont="1" applyFill="1" applyBorder="1" applyAlignment="1">
      <alignment horizontal="center" wrapText="1"/>
      <protection/>
    </xf>
    <xf numFmtId="0" fontId="20" fillId="35" borderId="10" xfId="53" applyFont="1" applyFill="1" applyBorder="1" applyAlignment="1">
      <alignment horizontal="center" wrapText="1"/>
      <protection/>
    </xf>
    <xf numFmtId="0" fontId="20" fillId="0" borderId="10" xfId="53" applyFont="1" applyFill="1" applyBorder="1" applyAlignment="1">
      <alignment horizontal="center"/>
      <protection/>
    </xf>
    <xf numFmtId="0" fontId="83" fillId="35" borderId="10" xfId="53" applyFont="1" applyFill="1" applyBorder="1" applyAlignment="1">
      <alignment horizontal="center"/>
      <protection/>
    </xf>
    <xf numFmtId="0" fontId="20" fillId="35" borderId="10" xfId="53" applyFont="1" applyFill="1" applyBorder="1" applyAlignment="1">
      <alignment horizontal="center"/>
      <protection/>
    </xf>
    <xf numFmtId="0" fontId="84" fillId="0" borderId="10" xfId="0" applyFont="1" applyBorder="1" applyAlignment="1">
      <alignment horizontal="left" vertical="center" wrapText="1"/>
    </xf>
    <xf numFmtId="0" fontId="29" fillId="38" borderId="10" xfId="53" applyFont="1" applyFill="1" applyBorder="1" applyAlignment="1">
      <alignment horizontal="center"/>
      <protection/>
    </xf>
    <xf numFmtId="0" fontId="31" fillId="38" borderId="10" xfId="53" applyFont="1" applyFill="1" applyBorder="1" applyAlignment="1">
      <alignment horizontal="center"/>
      <protection/>
    </xf>
    <xf numFmtId="0" fontId="19" fillId="36" borderId="10" xfId="0" applyFont="1" applyFill="1" applyBorder="1" applyAlignment="1">
      <alignment horizontal="center" wrapText="1"/>
    </xf>
    <xf numFmtId="0" fontId="31" fillId="33" borderId="10" xfId="53" applyFont="1" applyFill="1" applyBorder="1" applyAlignment="1">
      <alignment horizontal="center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84" fillId="0" borderId="10" xfId="0" applyFont="1" applyBorder="1" applyAlignment="1">
      <alignment vertical="center" wrapText="1"/>
    </xf>
    <xf numFmtId="0" fontId="10" fillId="33" borderId="12" xfId="53" applyFont="1" applyFill="1" applyBorder="1" applyAlignment="1">
      <alignment horizontal="center"/>
      <protection/>
    </xf>
    <xf numFmtId="0" fontId="17" fillId="33" borderId="12" xfId="53" applyFont="1" applyFill="1" applyBorder="1" applyAlignment="1">
      <alignment horizontal="center"/>
      <protection/>
    </xf>
    <xf numFmtId="0" fontId="10" fillId="33" borderId="15" xfId="53" applyFont="1" applyFill="1" applyBorder="1" applyAlignment="1">
      <alignment horizontal="center"/>
      <protection/>
    </xf>
    <xf numFmtId="0" fontId="10" fillId="33" borderId="13" xfId="53" applyFont="1" applyFill="1" applyBorder="1" applyAlignment="1">
      <alignment horizontal="center"/>
      <protection/>
    </xf>
    <xf numFmtId="0" fontId="17" fillId="33" borderId="10" xfId="53" applyFont="1" applyFill="1" applyBorder="1" applyAlignment="1">
      <alignment/>
      <protection/>
    </xf>
    <xf numFmtId="0" fontId="15" fillId="0" borderId="10" xfId="53" applyFont="1" applyFill="1" applyBorder="1" applyAlignment="1">
      <alignment horizontal="center"/>
      <protection/>
    </xf>
    <xf numFmtId="0" fontId="15" fillId="38" borderId="10" xfId="53" applyFont="1" applyFill="1" applyBorder="1" applyAlignment="1">
      <alignment horizontal="center"/>
      <protection/>
    </xf>
    <xf numFmtId="0" fontId="10" fillId="33" borderId="10" xfId="53" applyFont="1" applyFill="1" applyBorder="1" applyAlignment="1">
      <alignment/>
      <protection/>
    </xf>
    <xf numFmtId="0" fontId="7" fillId="33" borderId="15" xfId="53" applyFont="1" applyFill="1" applyBorder="1" applyAlignment="1">
      <alignment horizontal="center"/>
      <protection/>
    </xf>
    <xf numFmtId="0" fontId="21" fillId="33" borderId="10" xfId="53" applyFont="1" applyFill="1" applyBorder="1" applyAlignment="1">
      <alignment horizontal="center"/>
      <protection/>
    </xf>
    <xf numFmtId="0" fontId="11" fillId="38" borderId="10" xfId="53" applyFont="1" applyFill="1" applyBorder="1" applyAlignment="1">
      <alignment horizontal="center" vertical="center"/>
      <protection/>
    </xf>
    <xf numFmtId="0" fontId="15" fillId="36" borderId="10" xfId="0" applyFont="1" applyFill="1" applyBorder="1" applyAlignment="1">
      <alignment horizontal="center" wrapText="1"/>
    </xf>
    <xf numFmtId="0" fontId="18" fillId="33" borderId="10" xfId="53" applyFont="1" applyFill="1" applyBorder="1" applyAlignment="1">
      <alignment horizontal="center"/>
      <protection/>
    </xf>
    <xf numFmtId="0" fontId="22" fillId="38" borderId="10" xfId="53" applyFont="1" applyFill="1" applyBorder="1" applyAlignment="1">
      <alignment horizontal="center" vertical="center"/>
      <protection/>
    </xf>
    <xf numFmtId="0" fontId="17" fillId="33" borderId="10" xfId="53" applyFont="1" applyFill="1" applyBorder="1" applyAlignment="1">
      <alignment horizontal="center"/>
      <protection/>
    </xf>
    <xf numFmtId="0" fontId="21" fillId="0" borderId="15" xfId="53" applyFont="1" applyFill="1" applyBorder="1" applyAlignment="1">
      <alignment horizontal="center"/>
      <protection/>
    </xf>
    <xf numFmtId="0" fontId="21" fillId="38" borderId="15" xfId="53" applyFont="1" applyFill="1" applyBorder="1" applyAlignment="1">
      <alignment horizontal="center"/>
      <protection/>
    </xf>
    <xf numFmtId="0" fontId="21" fillId="0" borderId="15" xfId="53" applyFont="1" applyFill="1" applyBorder="1" applyAlignment="1">
      <alignment horizontal="center" wrapText="1"/>
      <protection/>
    </xf>
    <xf numFmtId="0" fontId="17" fillId="36" borderId="15" xfId="0" applyFont="1" applyFill="1" applyBorder="1" applyAlignment="1">
      <alignment horizontal="center" wrapText="1"/>
    </xf>
    <xf numFmtId="0" fontId="3" fillId="33" borderId="15" xfId="53" applyFont="1" applyFill="1" applyBorder="1" applyAlignment="1">
      <alignment horizontal="center"/>
      <protection/>
    </xf>
    <xf numFmtId="0" fontId="23" fillId="33" borderId="10" xfId="53" applyFont="1" applyFill="1" applyBorder="1" applyAlignment="1">
      <alignment horizontal="center"/>
      <protection/>
    </xf>
    <xf numFmtId="0" fontId="17" fillId="36" borderId="10" xfId="53" applyFont="1" applyFill="1" applyBorder="1" applyAlignment="1">
      <alignment horizontal="center"/>
      <protection/>
    </xf>
    <xf numFmtId="0" fontId="21" fillId="37" borderId="10" xfId="53" applyFont="1" applyFill="1" applyBorder="1" applyAlignment="1">
      <alignment horizontal="center"/>
      <protection/>
    </xf>
    <xf numFmtId="0" fontId="6" fillId="38" borderId="10" xfId="53" applyFont="1" applyFill="1" applyBorder="1" applyAlignment="1">
      <alignment horizontal="center"/>
      <protection/>
    </xf>
    <xf numFmtId="0" fontId="5" fillId="38" borderId="10" xfId="53" applyFont="1" applyFill="1" applyBorder="1" applyAlignment="1">
      <alignment horizontal="center"/>
      <protection/>
    </xf>
    <xf numFmtId="0" fontId="29" fillId="33" borderId="10" xfId="53" applyFont="1" applyFill="1" applyBorder="1" applyAlignment="1">
      <alignment/>
      <protection/>
    </xf>
    <xf numFmtId="0" fontId="4" fillId="33" borderId="10" xfId="53" applyFont="1" applyFill="1" applyBorder="1" applyAlignment="1">
      <alignment/>
      <protection/>
    </xf>
    <xf numFmtId="0" fontId="26" fillId="38" borderId="10" xfId="0" applyFont="1" applyFill="1" applyBorder="1" applyAlignment="1">
      <alignment horizontal="center" wrapText="1"/>
    </xf>
    <xf numFmtId="0" fontId="25" fillId="38" borderId="10" xfId="53" applyFont="1" applyFill="1" applyBorder="1" applyAlignment="1">
      <alignment horizontal="center"/>
      <protection/>
    </xf>
    <xf numFmtId="0" fontId="18" fillId="38" borderId="10" xfId="0" applyFont="1" applyFill="1" applyBorder="1" applyAlignment="1">
      <alignment horizontal="center" wrapText="1"/>
    </xf>
    <xf numFmtId="0" fontId="20" fillId="38" borderId="10" xfId="0" applyFont="1" applyFill="1" applyBorder="1" applyAlignment="1">
      <alignment horizontal="center" wrapText="1"/>
    </xf>
    <xf numFmtId="0" fontId="32" fillId="38" borderId="10" xfId="0" applyFont="1" applyFill="1" applyBorder="1" applyAlignment="1">
      <alignment horizontal="center" wrapText="1"/>
    </xf>
    <xf numFmtId="0" fontId="10" fillId="38" borderId="10" xfId="0" applyFont="1" applyFill="1" applyBorder="1" applyAlignment="1">
      <alignment horizontal="center" wrapText="1"/>
    </xf>
    <xf numFmtId="0" fontId="17" fillId="38" borderId="10" xfId="0" applyFont="1" applyFill="1" applyBorder="1" applyAlignment="1">
      <alignment horizontal="center" wrapText="1"/>
    </xf>
    <xf numFmtId="0" fontId="17" fillId="38" borderId="15" xfId="0" applyFont="1" applyFill="1" applyBorder="1" applyAlignment="1">
      <alignment horizontal="center" wrapText="1"/>
    </xf>
    <xf numFmtId="0" fontId="20" fillId="38" borderId="10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wrapText="1"/>
    </xf>
    <xf numFmtId="0" fontId="19" fillId="38" borderId="10" xfId="0" applyFont="1" applyFill="1" applyBorder="1" applyAlignment="1">
      <alignment horizontal="center" wrapText="1"/>
    </xf>
    <xf numFmtId="0" fontId="3" fillId="38" borderId="0" xfId="53" applyFont="1" applyFill="1">
      <alignment/>
      <protection/>
    </xf>
    <xf numFmtId="0" fontId="85" fillId="0" borderId="10" xfId="0" applyFont="1" applyBorder="1" applyAlignment="1">
      <alignment textRotation="90"/>
    </xf>
    <xf numFmtId="0" fontId="5" fillId="35" borderId="14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38" borderId="10" xfId="53" applyFont="1" applyFill="1" applyBorder="1" applyAlignment="1">
      <alignment horizontal="center" vertical="center"/>
      <protection/>
    </xf>
    <xf numFmtId="0" fontId="7" fillId="38" borderId="10" xfId="53" applyFont="1" applyFill="1" applyBorder="1" applyAlignment="1">
      <alignment horizontal="center"/>
      <protection/>
    </xf>
    <xf numFmtId="0" fontId="11" fillId="37" borderId="10" xfId="53" applyFont="1" applyFill="1" applyBorder="1" applyAlignment="1">
      <alignment horizontal="center" wrapText="1"/>
      <protection/>
    </xf>
    <xf numFmtId="0" fontId="21" fillId="37" borderId="10" xfId="53" applyFont="1" applyFill="1" applyBorder="1" applyAlignment="1">
      <alignment horizontal="center" wrapText="1"/>
      <protection/>
    </xf>
    <xf numFmtId="0" fontId="0" fillId="37" borderId="10" xfId="0" applyFill="1" applyBorder="1" applyAlignment="1">
      <alignment/>
    </xf>
    <xf numFmtId="0" fontId="29" fillId="37" borderId="10" xfId="53" applyFont="1" applyFill="1" applyBorder="1" applyAlignment="1">
      <alignment horizontal="center" wrapText="1"/>
      <protection/>
    </xf>
    <xf numFmtId="0" fontId="28" fillId="38" borderId="10" xfId="0" applyFont="1" applyFill="1" applyBorder="1" applyAlignment="1">
      <alignment horizontal="center" wrapText="1"/>
    </xf>
    <xf numFmtId="0" fontId="16" fillId="33" borderId="15" xfId="53" applyFont="1" applyFill="1" applyBorder="1" applyAlignment="1">
      <alignment horizontal="center"/>
      <protection/>
    </xf>
    <xf numFmtId="0" fontId="21" fillId="35" borderId="10" xfId="53" applyFont="1" applyFill="1" applyBorder="1" applyAlignment="1">
      <alignment horizontal="center" vertical="center"/>
      <protection/>
    </xf>
    <xf numFmtId="0" fontId="29" fillId="35" borderId="10" xfId="53" applyFont="1" applyFill="1" applyBorder="1" applyAlignment="1">
      <alignment horizontal="center" vertical="center"/>
      <protection/>
    </xf>
    <xf numFmtId="0" fontId="17" fillId="35" borderId="10" xfId="53" applyFont="1" applyFill="1" applyBorder="1" applyAlignment="1">
      <alignment horizontal="center"/>
      <protection/>
    </xf>
    <xf numFmtId="0" fontId="24" fillId="36" borderId="10" xfId="53" applyFont="1" applyFill="1" applyBorder="1" applyAlignment="1">
      <alignment horizontal="center"/>
      <protection/>
    </xf>
    <xf numFmtId="0" fontId="27" fillId="36" borderId="10" xfId="53" applyFont="1" applyFill="1" applyBorder="1" applyAlignment="1">
      <alignment horizontal="center"/>
      <protection/>
    </xf>
    <xf numFmtId="0" fontId="10" fillId="36" borderId="10" xfId="53" applyFont="1" applyFill="1" applyBorder="1" applyAlignment="1">
      <alignment horizontal="center" vertical="center"/>
      <protection/>
    </xf>
    <xf numFmtId="0" fontId="21" fillId="36" borderId="10" xfId="53" applyFont="1" applyFill="1" applyBorder="1" applyAlignment="1">
      <alignment horizontal="center" vertical="center"/>
      <protection/>
    </xf>
    <xf numFmtId="0" fontId="21" fillId="36" borderId="15" xfId="53" applyFont="1" applyFill="1" applyBorder="1" applyAlignment="1">
      <alignment horizontal="center"/>
      <protection/>
    </xf>
    <xf numFmtId="0" fontId="29" fillId="36" borderId="10" xfId="53" applyFont="1" applyFill="1" applyBorder="1" applyAlignment="1">
      <alignment horizontal="center"/>
      <protection/>
    </xf>
    <xf numFmtId="0" fontId="29" fillId="36" borderId="10" xfId="53" applyFont="1" applyFill="1" applyBorder="1" applyAlignment="1">
      <alignment horizontal="center" wrapText="1"/>
      <protection/>
    </xf>
    <xf numFmtId="0" fontId="30" fillId="36" borderId="10" xfId="53" applyFont="1" applyFill="1" applyBorder="1" applyAlignment="1">
      <alignment horizontal="center" wrapText="1"/>
      <protection/>
    </xf>
    <xf numFmtId="0" fontId="83" fillId="36" borderId="10" xfId="53" applyFont="1" applyFill="1" applyBorder="1" applyAlignment="1">
      <alignment horizontal="center" wrapText="1"/>
      <protection/>
    </xf>
    <xf numFmtId="0" fontId="5" fillId="0" borderId="16" xfId="0" applyFont="1" applyBorder="1" applyAlignment="1">
      <alignment textRotation="90" wrapText="1"/>
    </xf>
    <xf numFmtId="0" fontId="5" fillId="0" borderId="10" xfId="0" applyFont="1" applyBorder="1" applyAlignment="1">
      <alignment textRotation="90" wrapText="1"/>
    </xf>
    <xf numFmtId="0" fontId="28" fillId="36" borderId="10" xfId="0" applyFont="1" applyFill="1" applyBorder="1" applyAlignment="1">
      <alignment horizontal="center" wrapText="1"/>
    </xf>
    <xf numFmtId="0" fontId="32" fillId="36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wrapText="1"/>
    </xf>
    <xf numFmtId="0" fontId="20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15" fillId="35" borderId="10" xfId="0" applyFont="1" applyFill="1" applyBorder="1" applyAlignment="1">
      <alignment horizontal="center" vertical="center" wrapText="1"/>
    </xf>
    <xf numFmtId="0" fontId="31" fillId="35" borderId="10" xfId="53" applyFont="1" applyFill="1" applyBorder="1" applyAlignment="1">
      <alignment horizontal="center"/>
      <protection/>
    </xf>
    <xf numFmtId="0" fontId="19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wrapText="1"/>
    </xf>
    <xf numFmtId="0" fontId="26" fillId="37" borderId="10" xfId="0" applyFont="1" applyFill="1" applyBorder="1" applyAlignment="1">
      <alignment horizontal="center" wrapText="1"/>
    </xf>
    <xf numFmtId="0" fontId="15" fillId="37" borderId="10" xfId="0" applyFont="1" applyFill="1" applyBorder="1" applyAlignment="1">
      <alignment horizontal="center" vertical="center" wrapText="1"/>
    </xf>
    <xf numFmtId="0" fontId="31" fillId="0" borderId="10" xfId="53" applyFont="1" applyFill="1" applyBorder="1" applyAlignment="1">
      <alignment horizontal="center"/>
      <protection/>
    </xf>
    <xf numFmtId="0" fontId="31" fillId="36" borderId="10" xfId="53" applyFont="1" applyFill="1" applyBorder="1" applyAlignment="1">
      <alignment horizontal="center" wrapText="1"/>
      <protection/>
    </xf>
    <xf numFmtId="0" fontId="31" fillId="38" borderId="10" xfId="53" applyFont="1" applyFill="1" applyBorder="1" applyAlignment="1">
      <alignment horizontal="center" wrapText="1"/>
      <protection/>
    </xf>
    <xf numFmtId="0" fontId="31" fillId="0" borderId="10" xfId="53" applyFont="1" applyFill="1" applyBorder="1" applyAlignment="1">
      <alignment horizontal="center" wrapText="1"/>
      <protection/>
    </xf>
    <xf numFmtId="0" fontId="29" fillId="36" borderId="10" xfId="53" applyNumberFormat="1" applyFont="1" applyFill="1" applyBorder="1" applyAlignment="1">
      <alignment horizontal="center"/>
      <protection/>
    </xf>
    <xf numFmtId="0" fontId="84" fillId="0" borderId="10" xfId="0" applyFont="1" applyBorder="1" applyAlignment="1">
      <alignment horizontal="left" vertical="center" wrapText="1"/>
    </xf>
    <xf numFmtId="0" fontId="15" fillId="37" borderId="10" xfId="0" applyFont="1" applyFill="1" applyBorder="1" applyAlignment="1">
      <alignment horizontal="center" wrapText="1"/>
    </xf>
    <xf numFmtId="0" fontId="10" fillId="39" borderId="10" xfId="53" applyFont="1" applyFill="1" applyBorder="1" applyAlignment="1">
      <alignment horizontal="center"/>
      <protection/>
    </xf>
    <xf numFmtId="0" fontId="15" fillId="39" borderId="10" xfId="0" applyFont="1" applyFill="1" applyBorder="1" applyAlignment="1">
      <alignment horizontal="center" wrapText="1"/>
    </xf>
    <xf numFmtId="0" fontId="11" fillId="39" borderId="10" xfId="53" applyFont="1" applyFill="1" applyBorder="1" applyAlignment="1">
      <alignment horizontal="center" wrapText="1"/>
      <protection/>
    </xf>
    <xf numFmtId="0" fontId="33" fillId="0" borderId="10" xfId="53" applyFont="1" applyFill="1" applyBorder="1" applyAlignment="1">
      <alignment horizontal="center"/>
      <protection/>
    </xf>
    <xf numFmtId="0" fontId="33" fillId="36" borderId="10" xfId="53" applyFont="1" applyFill="1" applyBorder="1" applyAlignment="1">
      <alignment horizontal="center"/>
      <protection/>
    </xf>
    <xf numFmtId="0" fontId="33" fillId="38" borderId="10" xfId="53" applyFont="1" applyFill="1" applyBorder="1" applyAlignment="1">
      <alignment horizontal="center"/>
      <protection/>
    </xf>
    <xf numFmtId="0" fontId="3" fillId="36" borderId="10" xfId="0" applyFont="1" applyFill="1" applyBorder="1" applyAlignment="1">
      <alignment horizontal="center" wrapText="1"/>
    </xf>
    <xf numFmtId="0" fontId="8" fillId="33" borderId="15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/>
      <protection/>
    </xf>
    <xf numFmtId="0" fontId="33" fillId="35" borderId="10" xfId="53" applyFont="1" applyFill="1" applyBorder="1" applyAlignment="1">
      <alignment horizontal="center"/>
      <protection/>
    </xf>
    <xf numFmtId="0" fontId="8" fillId="38" borderId="10" xfId="53" applyFont="1" applyFill="1" applyBorder="1" applyAlignment="1">
      <alignment horizontal="center"/>
      <protection/>
    </xf>
    <xf numFmtId="0" fontId="7" fillId="35" borderId="10" xfId="53" applyFont="1" applyFill="1" applyBorder="1" applyAlignment="1">
      <alignment horizontal="center"/>
      <protection/>
    </xf>
    <xf numFmtId="0" fontId="8" fillId="33" borderId="13" xfId="53" applyFont="1" applyFill="1" applyBorder="1" applyAlignment="1">
      <alignment horizontal="center"/>
      <protection/>
    </xf>
    <xf numFmtId="0" fontId="7" fillId="35" borderId="10" xfId="53" applyFont="1" applyFill="1" applyBorder="1" applyAlignment="1">
      <alignment horizontal="center" wrapText="1"/>
      <protection/>
    </xf>
    <xf numFmtId="0" fontId="6" fillId="38" borderId="10" xfId="53" applyFont="1" applyFill="1" applyBorder="1" applyAlignment="1">
      <alignment horizontal="center" vertical="center"/>
      <protection/>
    </xf>
    <xf numFmtId="0" fontId="5" fillId="38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35" borderId="10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0" fontId="34" fillId="38" borderId="10" xfId="53" applyFont="1" applyFill="1" applyBorder="1" applyAlignment="1">
      <alignment horizontal="center" vertical="center"/>
      <protection/>
    </xf>
    <xf numFmtId="0" fontId="6" fillId="35" borderId="10" xfId="53" applyFont="1" applyFill="1" applyBorder="1" applyAlignment="1">
      <alignment horizontal="center"/>
      <protection/>
    </xf>
    <xf numFmtId="0" fontId="34" fillId="35" borderId="10" xfId="53" applyFont="1" applyFill="1" applyBorder="1" applyAlignment="1">
      <alignment horizontal="center"/>
      <protection/>
    </xf>
    <xf numFmtId="0" fontId="7" fillId="36" borderId="10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center" wrapText="1"/>
    </xf>
    <xf numFmtId="0" fontId="33" fillId="33" borderId="10" xfId="53" applyFont="1" applyFill="1" applyBorder="1" applyAlignment="1">
      <alignment horizontal="center"/>
      <protection/>
    </xf>
    <xf numFmtId="0" fontId="6" fillId="0" borderId="15" xfId="53" applyFont="1" applyFill="1" applyBorder="1" applyAlignment="1">
      <alignment horizontal="center"/>
      <protection/>
    </xf>
    <xf numFmtId="0" fontId="6" fillId="36" borderId="15" xfId="53" applyFont="1" applyFill="1" applyBorder="1" applyAlignment="1">
      <alignment horizontal="center"/>
      <protection/>
    </xf>
    <xf numFmtId="0" fontId="6" fillId="38" borderId="15" xfId="53" applyFont="1" applyFill="1" applyBorder="1" applyAlignment="1">
      <alignment horizontal="center"/>
      <protection/>
    </xf>
    <xf numFmtId="0" fontId="6" fillId="0" borderId="15" xfId="53" applyFont="1" applyFill="1" applyBorder="1" applyAlignment="1">
      <alignment horizontal="center" wrapText="1"/>
      <protection/>
    </xf>
    <xf numFmtId="0" fontId="7" fillId="35" borderId="15" xfId="53" applyFont="1" applyFill="1" applyBorder="1" applyAlignment="1">
      <alignment horizontal="center" wrapText="1"/>
      <protection/>
    </xf>
    <xf numFmtId="0" fontId="7" fillId="35" borderId="15" xfId="0" applyFont="1" applyFill="1" applyBorder="1" applyAlignment="1">
      <alignment horizontal="center" wrapText="1"/>
    </xf>
    <xf numFmtId="0" fontId="7" fillId="36" borderId="15" xfId="0" applyFont="1" applyFill="1" applyBorder="1" applyAlignment="1">
      <alignment horizontal="center" wrapText="1"/>
    </xf>
    <xf numFmtId="0" fontId="7" fillId="38" borderId="15" xfId="0" applyFont="1" applyFill="1" applyBorder="1" applyAlignment="1">
      <alignment horizontal="center" wrapText="1"/>
    </xf>
    <xf numFmtId="0" fontId="6" fillId="0" borderId="10" xfId="53" applyFont="1" applyFill="1" applyBorder="1" applyAlignment="1">
      <alignment horizontal="center" wrapText="1"/>
      <protection/>
    </xf>
    <xf numFmtId="0" fontId="6" fillId="35" borderId="10" xfId="53" applyFont="1" applyFill="1" applyBorder="1" applyAlignment="1">
      <alignment horizontal="center" wrapText="1"/>
      <protection/>
    </xf>
    <xf numFmtId="0" fontId="7" fillId="33" borderId="12" xfId="53" applyFont="1" applyFill="1" applyBorder="1" applyAlignment="1">
      <alignment horizontal="center"/>
      <protection/>
    </xf>
    <xf numFmtId="0" fontId="4" fillId="38" borderId="1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8" fillId="33" borderId="10" xfId="53" applyFont="1" applyFill="1" applyBorder="1" applyAlignment="1">
      <alignment horizontal="center"/>
      <protection/>
    </xf>
    <xf numFmtId="0" fontId="6" fillId="36" borderId="10" xfId="53" applyFont="1" applyFill="1" applyBorder="1" applyAlignment="1">
      <alignment horizontal="center" wrapText="1"/>
      <protection/>
    </xf>
    <xf numFmtId="0" fontId="6" fillId="38" borderId="10" xfId="53" applyFont="1" applyFill="1" applyBorder="1" applyAlignment="1">
      <alignment horizontal="center" wrapText="1"/>
      <protection/>
    </xf>
    <xf numFmtId="0" fontId="86" fillId="0" borderId="15" xfId="0" applyFont="1" applyBorder="1" applyAlignment="1">
      <alignment horizontal="left" vertical="center" wrapText="1"/>
    </xf>
    <xf numFmtId="0" fontId="84" fillId="0" borderId="15" xfId="0" applyFont="1" applyBorder="1" applyAlignment="1">
      <alignment horizontal="left" vertical="center" wrapText="1"/>
    </xf>
    <xf numFmtId="0" fontId="29" fillId="35" borderId="10" xfId="53" applyFont="1" applyFill="1" applyBorder="1" applyAlignment="1">
      <alignment horizontal="left" vertical="center" wrapText="1"/>
      <protection/>
    </xf>
    <xf numFmtId="0" fontId="84" fillId="0" borderId="10" xfId="0" applyFont="1" applyBorder="1" applyAlignment="1">
      <alignment horizontal="left" vertical="center" wrapText="1"/>
    </xf>
    <xf numFmtId="0" fontId="29" fillId="35" borderId="10" xfId="53" applyFont="1" applyFill="1" applyBorder="1" applyAlignment="1">
      <alignment horizontal="center" vertical="center" wrapText="1"/>
      <protection/>
    </xf>
    <xf numFmtId="0" fontId="6" fillId="37" borderId="10" xfId="53" applyFont="1" applyFill="1" applyBorder="1" applyAlignment="1">
      <alignment horizontal="center" wrapText="1"/>
      <protection/>
    </xf>
    <xf numFmtId="0" fontId="6" fillId="36" borderId="10" xfId="53" applyFont="1" applyFill="1" applyBorder="1" applyAlignment="1">
      <alignment horizontal="center" vertical="center" wrapText="1"/>
      <protection/>
    </xf>
    <xf numFmtId="0" fontId="6" fillId="37" borderId="10" xfId="53" applyFont="1" applyFill="1" applyBorder="1" applyAlignment="1">
      <alignment horizontal="center" vertical="center"/>
      <protection/>
    </xf>
    <xf numFmtId="0" fontId="31" fillId="38" borderId="10" xfId="53" applyFont="1" applyFill="1" applyBorder="1" applyAlignment="1">
      <alignment horizontal="center" vertical="center" wrapText="1"/>
      <protection/>
    </xf>
    <xf numFmtId="0" fontId="31" fillId="38" borderId="10" xfId="53" applyFont="1" applyFill="1" applyBorder="1" applyAlignment="1">
      <alignment horizontal="center" vertical="center"/>
      <protection/>
    </xf>
    <xf numFmtId="0" fontId="30" fillId="37" borderId="10" xfId="53" applyFont="1" applyFill="1" applyBorder="1" applyAlignment="1">
      <alignment horizontal="center" vertical="center"/>
      <protection/>
    </xf>
    <xf numFmtId="0" fontId="20" fillId="36" borderId="10" xfId="0" applyFont="1" applyFill="1" applyBorder="1" applyAlignment="1">
      <alignment horizontal="center" vertical="center" wrapText="1"/>
    </xf>
    <xf numFmtId="0" fontId="30" fillId="38" borderId="10" xfId="53" applyFont="1" applyFill="1" applyBorder="1" applyAlignment="1">
      <alignment horizontal="center" vertical="center"/>
      <protection/>
    </xf>
    <xf numFmtId="0" fontId="31" fillId="37" borderId="10" xfId="53" applyFont="1" applyFill="1" applyBorder="1" applyAlignment="1">
      <alignment horizontal="center" vertical="center"/>
      <protection/>
    </xf>
    <xf numFmtId="0" fontId="35" fillId="37" borderId="10" xfId="53" applyFont="1" applyFill="1" applyBorder="1" applyAlignment="1">
      <alignment horizontal="center"/>
      <protection/>
    </xf>
    <xf numFmtId="0" fontId="35" fillId="36" borderId="10" xfId="53" applyFont="1" applyFill="1" applyBorder="1" applyAlignment="1">
      <alignment horizontal="center" vertical="center" wrapText="1"/>
      <protection/>
    </xf>
    <xf numFmtId="0" fontId="36" fillId="38" borderId="10" xfId="53" applyFont="1" applyFill="1" applyBorder="1" applyAlignment="1">
      <alignment horizontal="center" wrapText="1"/>
      <protection/>
    </xf>
    <xf numFmtId="0" fontId="36" fillId="38" borderId="10" xfId="53" applyFont="1" applyFill="1" applyBorder="1" applyAlignment="1">
      <alignment horizontal="center"/>
      <protection/>
    </xf>
    <xf numFmtId="0" fontId="37" fillId="37" borderId="10" xfId="53" applyFont="1" applyFill="1" applyBorder="1" applyAlignment="1">
      <alignment horizontal="center"/>
      <protection/>
    </xf>
    <xf numFmtId="0" fontId="38" fillId="36" borderId="10" xfId="0" applyFont="1" applyFill="1" applyBorder="1" applyAlignment="1">
      <alignment horizontal="center" wrapText="1"/>
    </xf>
    <xf numFmtId="0" fontId="38" fillId="38" borderId="10" xfId="0" applyFont="1" applyFill="1" applyBorder="1" applyAlignment="1">
      <alignment horizontal="center" wrapText="1"/>
    </xf>
    <xf numFmtId="0" fontId="37" fillId="38" borderId="10" xfId="53" applyFont="1" applyFill="1" applyBorder="1" applyAlignment="1">
      <alignment horizontal="center"/>
      <protection/>
    </xf>
    <xf numFmtId="0" fontId="29" fillId="0" borderId="15" xfId="53" applyFont="1" applyBorder="1" applyAlignment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left"/>
      <protection/>
    </xf>
    <xf numFmtId="0" fontId="0" fillId="0" borderId="0" xfId="0" applyAlignment="1">
      <alignment horizontal="left"/>
    </xf>
    <xf numFmtId="16" fontId="5" fillId="0" borderId="10" xfId="0" applyNumberFormat="1" applyFont="1" applyBorder="1" applyAlignment="1">
      <alignment textRotation="90" wrapText="1"/>
    </xf>
    <xf numFmtId="0" fontId="5" fillId="0" borderId="16" xfId="0" applyFont="1" applyFill="1" applyBorder="1" applyAlignment="1">
      <alignment textRotation="90"/>
    </xf>
    <xf numFmtId="0" fontId="5" fillId="0" borderId="10" xfId="0" applyFont="1" applyFill="1" applyBorder="1" applyAlignment="1">
      <alignment textRotation="90"/>
    </xf>
    <xf numFmtId="0" fontId="5" fillId="0" borderId="14" xfId="0" applyFont="1" applyFill="1" applyBorder="1" applyAlignment="1">
      <alignment textRotation="90"/>
    </xf>
    <xf numFmtId="0" fontId="11" fillId="38" borderId="10" xfId="53" applyFont="1" applyFill="1" applyBorder="1" applyAlignment="1">
      <alignment horizontal="center" wrapText="1"/>
      <protection/>
    </xf>
    <xf numFmtId="0" fontId="4" fillId="38" borderId="10" xfId="53" applyFont="1" applyFill="1" applyBorder="1" applyAlignment="1">
      <alignment horizontal="center" wrapText="1"/>
      <protection/>
    </xf>
    <xf numFmtId="0" fontId="5" fillId="38" borderId="10" xfId="53" applyFont="1" applyFill="1" applyBorder="1" applyAlignment="1">
      <alignment horizontal="center" wrapText="1"/>
      <protection/>
    </xf>
    <xf numFmtId="0" fontId="30" fillId="40" borderId="10" xfId="53" applyFont="1" applyFill="1" applyBorder="1" applyAlignment="1">
      <alignment horizontal="center" wrapText="1"/>
      <protection/>
    </xf>
    <xf numFmtId="0" fontId="11" fillId="41" borderId="10" xfId="53" applyFont="1" applyFill="1" applyBorder="1" applyAlignment="1">
      <alignment horizontal="center"/>
      <protection/>
    </xf>
    <xf numFmtId="0" fontId="11" fillId="37" borderId="10" xfId="53" applyFont="1" applyFill="1" applyBorder="1" applyAlignment="1">
      <alignment horizontal="center"/>
      <protection/>
    </xf>
    <xf numFmtId="0" fontId="29" fillId="37" borderId="10" xfId="53" applyFont="1" applyFill="1" applyBorder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1" fillId="33" borderId="10" xfId="53" applyFont="1" applyFill="1" applyBorder="1" applyAlignment="1">
      <alignment horizontal="center" vertical="center"/>
      <protection/>
    </xf>
    <xf numFmtId="0" fontId="11" fillId="37" borderId="10" xfId="53" applyFont="1" applyFill="1" applyBorder="1" applyAlignment="1">
      <alignment horizontal="center" vertical="center"/>
      <protection/>
    </xf>
    <xf numFmtId="0" fontId="30" fillId="0" borderId="10" xfId="53" applyFont="1" applyFill="1" applyBorder="1" applyAlignment="1">
      <alignment horizontal="center" vertical="center"/>
      <protection/>
    </xf>
    <xf numFmtId="0" fontId="30" fillId="35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15" fillId="36" borderId="10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11" fillId="37" borderId="10" xfId="53" applyFont="1" applyFill="1" applyBorder="1" applyAlignment="1">
      <alignment horizontal="center" vertical="center" wrapText="1"/>
      <protection/>
    </xf>
    <xf numFmtId="0" fontId="4" fillId="38" borderId="10" xfId="53" applyFont="1" applyFill="1" applyBorder="1" applyAlignment="1">
      <alignment horizontal="center" vertical="center"/>
      <protection/>
    </xf>
    <xf numFmtId="0" fontId="17" fillId="36" borderId="10" xfId="53" applyFont="1" applyFill="1" applyBorder="1" applyAlignment="1">
      <alignment horizontal="center" wrapText="1"/>
      <protection/>
    </xf>
    <xf numFmtId="0" fontId="22" fillId="36" borderId="10" xfId="53" applyFont="1" applyFill="1" applyBorder="1" applyAlignment="1">
      <alignment horizontal="center"/>
      <protection/>
    </xf>
    <xf numFmtId="0" fontId="21" fillId="36" borderId="10" xfId="53" applyFont="1" applyFill="1" applyBorder="1" applyAlignment="1">
      <alignment horizontal="center" wrapText="1"/>
      <protection/>
    </xf>
    <xf numFmtId="0" fontId="17" fillId="36" borderId="15" xfId="53" applyFont="1" applyFill="1" applyBorder="1" applyAlignment="1">
      <alignment horizontal="center" wrapText="1"/>
      <protection/>
    </xf>
    <xf numFmtId="0" fontId="31" fillId="36" borderId="10" xfId="53" applyFont="1" applyFill="1" applyBorder="1" applyAlignment="1">
      <alignment horizontal="center"/>
      <protection/>
    </xf>
    <xf numFmtId="0" fontId="29" fillId="36" borderId="10" xfId="53" applyFont="1" applyFill="1" applyBorder="1" applyAlignment="1">
      <alignment horizontal="center" vertical="center"/>
      <protection/>
    </xf>
    <xf numFmtId="0" fontId="31" fillId="36" borderId="10" xfId="53" applyFont="1" applyFill="1" applyBorder="1" applyAlignment="1">
      <alignment horizontal="center" vertical="center"/>
      <protection/>
    </xf>
    <xf numFmtId="0" fontId="19" fillId="36" borderId="10" xfId="0" applyFont="1" applyFill="1" applyBorder="1" applyAlignment="1">
      <alignment horizontal="center" vertical="center" wrapText="1"/>
    </xf>
    <xf numFmtId="0" fontId="20" fillId="36" borderId="10" xfId="53" applyFont="1" applyFill="1" applyBorder="1" applyAlignment="1">
      <alignment horizontal="center"/>
      <protection/>
    </xf>
    <xf numFmtId="0" fontId="30" fillId="36" borderId="10" xfId="53" applyFont="1" applyFill="1" applyBorder="1" applyAlignment="1">
      <alignment horizontal="center" vertical="center"/>
      <protection/>
    </xf>
    <xf numFmtId="0" fontId="11" fillId="36" borderId="10" xfId="53" applyNumberFormat="1" applyFont="1" applyFill="1" applyBorder="1" applyAlignment="1">
      <alignment horizontal="center" vertical="center"/>
      <protection/>
    </xf>
    <xf numFmtId="0" fontId="11" fillId="40" borderId="10" xfId="53" applyFont="1" applyFill="1" applyBorder="1" applyAlignment="1">
      <alignment horizontal="center" vertical="center"/>
      <protection/>
    </xf>
    <xf numFmtId="0" fontId="6" fillId="36" borderId="10" xfId="53" applyFont="1" applyFill="1" applyBorder="1" applyAlignment="1">
      <alignment horizontal="center" vertical="center"/>
      <protection/>
    </xf>
    <xf numFmtId="0" fontId="7" fillId="36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center" vertical="center"/>
      <protection/>
    </xf>
    <xf numFmtId="0" fontId="6" fillId="38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35" borderId="10" xfId="53" applyFont="1" applyFill="1" applyBorder="1" applyAlignment="1">
      <alignment horizontal="center" vertical="center" wrapText="1"/>
      <protection/>
    </xf>
    <xf numFmtId="0" fontId="34" fillId="0" borderId="10" xfId="53" applyFont="1" applyFill="1" applyBorder="1" applyAlignment="1">
      <alignment horizontal="center" vertical="center" wrapText="1"/>
      <protection/>
    </xf>
    <xf numFmtId="0" fontId="34" fillId="0" borderId="10" xfId="53" applyFont="1" applyFill="1" applyBorder="1" applyAlignment="1">
      <alignment horizontal="center" vertical="center"/>
      <protection/>
    </xf>
    <xf numFmtId="0" fontId="34" fillId="35" borderId="10" xfId="53" applyFont="1" applyFill="1" applyBorder="1" applyAlignment="1">
      <alignment horizontal="center" vertical="center"/>
      <protection/>
    </xf>
    <xf numFmtId="0" fontId="34" fillId="36" borderId="10" xfId="53" applyFont="1" applyFill="1" applyBorder="1" applyAlignment="1">
      <alignment horizontal="center" vertical="center"/>
      <protection/>
    </xf>
    <xf numFmtId="0" fontId="33" fillId="36" borderId="10" xfId="0" applyFont="1" applyFill="1" applyBorder="1" applyAlignment="1">
      <alignment horizontal="center" vertical="center" wrapText="1"/>
    </xf>
    <xf numFmtId="0" fontId="33" fillId="38" borderId="10" xfId="0" applyFont="1" applyFill="1" applyBorder="1" applyAlignment="1">
      <alignment horizontal="center" vertical="center" wrapText="1"/>
    </xf>
    <xf numFmtId="0" fontId="34" fillId="33" borderId="10" xfId="53" applyFont="1" applyFill="1" applyBorder="1" applyAlignment="1">
      <alignment horizontal="center" vertical="center"/>
      <protection/>
    </xf>
    <xf numFmtId="0" fontId="29" fillId="38" borderId="10" xfId="53" applyFont="1" applyFill="1" applyBorder="1" applyAlignment="1">
      <alignment horizontal="center" vertical="center"/>
      <protection/>
    </xf>
    <xf numFmtId="0" fontId="4" fillId="37" borderId="10" xfId="53" applyFont="1" applyFill="1" applyBorder="1" applyAlignment="1">
      <alignment horizontal="center" vertical="center"/>
      <protection/>
    </xf>
    <xf numFmtId="0" fontId="4" fillId="36" borderId="10" xfId="53" applyFont="1" applyFill="1" applyBorder="1" applyAlignment="1">
      <alignment horizontal="center" vertical="center"/>
      <protection/>
    </xf>
    <xf numFmtId="0" fontId="8" fillId="36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7" fillId="35" borderId="0" xfId="0" applyFont="1" applyFill="1" applyAlignment="1">
      <alignment horizontal="center" vertical="center"/>
    </xf>
    <xf numFmtId="0" fontId="11" fillId="35" borderId="10" xfId="53" applyFont="1" applyFill="1" applyBorder="1" applyAlignment="1">
      <alignment horizontal="center" vertical="center" wrapText="1"/>
      <protection/>
    </xf>
    <xf numFmtId="0" fontId="30" fillId="35" borderId="10" xfId="53" applyFont="1" applyFill="1" applyBorder="1" applyAlignment="1">
      <alignment horizontal="center" vertical="center" wrapText="1"/>
      <protection/>
    </xf>
    <xf numFmtId="0" fontId="20" fillId="40" borderId="10" xfId="0" applyFont="1" applyFill="1" applyBorder="1" applyAlignment="1">
      <alignment horizontal="center" wrapText="1"/>
    </xf>
    <xf numFmtId="0" fontId="84" fillId="0" borderId="10" xfId="0" applyFont="1" applyBorder="1" applyAlignment="1">
      <alignment horizontal="left" vertical="center" wrapText="1"/>
    </xf>
    <xf numFmtId="0" fontId="29" fillId="35" borderId="10" xfId="53" applyFont="1" applyFill="1" applyBorder="1" applyAlignment="1">
      <alignment horizontal="left" vertical="center" wrapText="1"/>
      <protection/>
    </xf>
    <xf numFmtId="0" fontId="29" fillId="35" borderId="10" xfId="53" applyFont="1" applyFill="1" applyBorder="1" applyAlignment="1">
      <alignment horizontal="center" vertical="center" wrapText="1"/>
      <protection/>
    </xf>
    <xf numFmtId="0" fontId="29" fillId="33" borderId="10" xfId="53" applyFont="1" applyFill="1" applyBorder="1" applyAlignment="1">
      <alignment horizontal="center" wrapText="1"/>
      <protection/>
    </xf>
    <xf numFmtId="0" fontId="29" fillId="33" borderId="10" xfId="53" applyFont="1" applyFill="1" applyBorder="1" applyAlignment="1">
      <alignment horizontal="center" vertical="top" wrapText="1"/>
      <protection/>
    </xf>
    <xf numFmtId="0" fontId="84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left" vertical="center" wrapText="1"/>
    </xf>
    <xf numFmtId="0" fontId="29" fillId="37" borderId="10" xfId="53" applyFont="1" applyFill="1" applyBorder="1" applyAlignment="1">
      <alignment horizontal="left" vertical="center" wrapText="1"/>
      <protection/>
    </xf>
    <xf numFmtId="0" fontId="29" fillId="37" borderId="10" xfId="53" applyFont="1" applyFill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left" vertical="center" wrapText="1"/>
      <protection/>
    </xf>
    <xf numFmtId="0" fontId="30" fillId="0" borderId="10" xfId="53" applyFont="1" applyBorder="1" applyAlignment="1">
      <alignment horizontal="left" vertical="center" wrapText="1"/>
      <protection/>
    </xf>
    <xf numFmtId="0" fontId="84" fillId="0" borderId="15" xfId="0" applyFont="1" applyBorder="1" applyAlignment="1">
      <alignment horizontal="left" vertical="center" wrapText="1"/>
    </xf>
    <xf numFmtId="0" fontId="84" fillId="0" borderId="13" xfId="0" applyFont="1" applyBorder="1" applyAlignment="1">
      <alignment horizontal="left" vertical="center" wrapText="1"/>
    </xf>
    <xf numFmtId="0" fontId="29" fillId="37" borderId="13" xfId="53" applyFont="1" applyFill="1" applyBorder="1" applyAlignment="1">
      <alignment horizontal="left" vertical="center" wrapText="1"/>
      <protection/>
    </xf>
    <xf numFmtId="0" fontId="29" fillId="37" borderId="13" xfId="53" applyFont="1" applyFill="1" applyBorder="1" applyAlignment="1">
      <alignment horizontal="center" vertical="center" wrapText="1"/>
      <protection/>
    </xf>
    <xf numFmtId="0" fontId="86" fillId="0" borderId="15" xfId="0" applyFont="1" applyBorder="1" applyAlignment="1">
      <alignment horizontal="left" vertical="center" wrapText="1"/>
    </xf>
    <xf numFmtId="0" fontId="86" fillId="0" borderId="13" xfId="0" applyFont="1" applyBorder="1" applyAlignment="1">
      <alignment horizontal="left"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14" fillId="0" borderId="17" xfId="53" applyFont="1" applyBorder="1" applyAlignment="1">
      <alignment horizontal="center" vertical="center" textRotation="90"/>
      <protection/>
    </xf>
    <xf numFmtId="0" fontId="14" fillId="0" borderId="18" xfId="53" applyFont="1" applyBorder="1" applyAlignment="1">
      <alignment horizontal="center" vertical="center" textRotation="90"/>
      <protection/>
    </xf>
    <xf numFmtId="0" fontId="11" fillId="33" borderId="15" xfId="53" applyFont="1" applyFill="1" applyBorder="1" applyAlignment="1">
      <alignment horizontal="left" vertical="center" wrapText="1"/>
      <protection/>
    </xf>
    <xf numFmtId="0" fontId="11" fillId="33" borderId="13" xfId="53" applyFont="1" applyFill="1" applyBorder="1" applyAlignment="1">
      <alignment horizontal="left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textRotation="90"/>
    </xf>
    <xf numFmtId="0" fontId="5" fillId="0" borderId="19" xfId="0" applyFont="1" applyFill="1" applyBorder="1" applyAlignment="1">
      <alignment horizontal="center" textRotation="90"/>
    </xf>
    <xf numFmtId="0" fontId="5" fillId="0" borderId="14" xfId="0" applyFont="1" applyFill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 wrapText="1"/>
    </xf>
    <xf numFmtId="0" fontId="5" fillId="0" borderId="10" xfId="53" applyFont="1" applyBorder="1" applyAlignment="1">
      <alignment horizontal="center" textRotation="90" wrapText="1"/>
      <protection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6" xfId="0" applyFont="1" applyFill="1" applyBorder="1" applyAlignment="1">
      <alignment horizontal="center" textRotation="90" wrapText="1"/>
    </xf>
    <xf numFmtId="0" fontId="5" fillId="0" borderId="19" xfId="0" applyFont="1" applyFill="1" applyBorder="1" applyAlignment="1">
      <alignment horizontal="center" textRotation="90" wrapText="1"/>
    </xf>
    <xf numFmtId="0" fontId="5" fillId="0" borderId="14" xfId="0" applyFont="1" applyFill="1" applyBorder="1" applyAlignment="1">
      <alignment horizontal="center" textRotation="90" wrapText="1"/>
    </xf>
    <xf numFmtId="0" fontId="13" fillId="0" borderId="11" xfId="0" applyFont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textRotation="90"/>
      <protection/>
    </xf>
    <xf numFmtId="0" fontId="3" fillId="0" borderId="10" xfId="53" applyFont="1" applyBorder="1" applyAlignment="1">
      <alignment horizontal="center" vertical="center" textRotation="90"/>
      <protection/>
    </xf>
    <xf numFmtId="0" fontId="4" fillId="0" borderId="15" xfId="53" applyFont="1" applyBorder="1" applyAlignment="1">
      <alignment horizontal="center" vertical="center" textRotation="90" wrapText="1"/>
      <protection/>
    </xf>
    <xf numFmtId="0" fontId="4" fillId="0" borderId="12" xfId="53" applyFont="1" applyBorder="1" applyAlignment="1">
      <alignment horizontal="center" vertical="center" textRotation="90" wrapText="1"/>
      <protection/>
    </xf>
    <xf numFmtId="0" fontId="4" fillId="0" borderId="15" xfId="53" applyFont="1" applyBorder="1" applyAlignment="1">
      <alignment horizontal="center" textRotation="90" wrapText="1"/>
      <protection/>
    </xf>
    <xf numFmtId="0" fontId="4" fillId="0" borderId="12" xfId="53" applyFont="1" applyBorder="1" applyAlignment="1">
      <alignment horizontal="center" textRotation="90" wrapText="1"/>
      <protection/>
    </xf>
    <xf numFmtId="0" fontId="4" fillId="0" borderId="18" xfId="53" applyFont="1" applyBorder="1" applyAlignment="1">
      <alignment horizontal="center" textRotation="90" wrapText="1"/>
      <protection/>
    </xf>
    <xf numFmtId="0" fontId="4" fillId="0" borderId="15" xfId="53" applyFont="1" applyBorder="1" applyAlignment="1">
      <alignment horizontal="left" textRotation="90" wrapText="1"/>
      <protection/>
    </xf>
    <xf numFmtId="0" fontId="4" fillId="0" borderId="12" xfId="53" applyFont="1" applyBorder="1" applyAlignment="1">
      <alignment horizontal="left" textRotation="90" wrapText="1"/>
      <protection/>
    </xf>
    <xf numFmtId="0" fontId="5" fillId="0" borderId="10" xfId="0" applyFont="1" applyBorder="1" applyAlignment="1">
      <alignment horizontal="center" vertical="center" textRotation="90" wrapText="1"/>
    </xf>
    <xf numFmtId="0" fontId="11" fillId="33" borderId="10" xfId="53" applyFont="1" applyFill="1" applyBorder="1" applyAlignment="1">
      <alignment horizontal="left" vertical="center" wrapText="1"/>
      <protection/>
    </xf>
    <xf numFmtId="0" fontId="29" fillId="33" borderId="16" xfId="53" applyFont="1" applyFill="1" applyBorder="1" applyAlignment="1">
      <alignment horizontal="center" vertical="center" wrapText="1"/>
      <protection/>
    </xf>
    <xf numFmtId="0" fontId="29" fillId="33" borderId="14" xfId="53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wrapText="1"/>
      <protection/>
    </xf>
    <xf numFmtId="16" fontId="37" fillId="0" borderId="20" xfId="0" applyNumberFormat="1" applyFont="1" applyFill="1" applyBorder="1" applyAlignment="1">
      <alignment horizontal="center" vertical="center" textRotation="90"/>
    </xf>
    <xf numFmtId="16" fontId="37" fillId="0" borderId="14" xfId="0" applyNumberFormat="1" applyFont="1" applyFill="1" applyBorder="1" applyAlignment="1">
      <alignment horizontal="center" vertical="center" textRotation="90"/>
    </xf>
    <xf numFmtId="1" fontId="37" fillId="0" borderId="10" xfId="0" applyNumberFormat="1" applyFont="1" applyFill="1" applyBorder="1" applyAlignment="1">
      <alignment horizontal="center" vertical="center" textRotation="90"/>
    </xf>
    <xf numFmtId="1" fontId="37" fillId="0" borderId="16" xfId="0" applyNumberFormat="1" applyFont="1" applyFill="1" applyBorder="1" applyAlignment="1">
      <alignment horizontal="center" vertical="center" textRotation="90"/>
    </xf>
    <xf numFmtId="1" fontId="37" fillId="0" borderId="14" xfId="0" applyNumberFormat="1" applyFont="1" applyFill="1" applyBorder="1" applyAlignment="1">
      <alignment horizontal="center" vertical="center" textRotation="90" wrapText="1"/>
    </xf>
    <xf numFmtId="1" fontId="37" fillId="0" borderId="10" xfId="0" applyNumberFormat="1" applyFont="1" applyFill="1" applyBorder="1" applyAlignment="1">
      <alignment horizontal="center" vertical="center" textRotation="90" wrapText="1"/>
    </xf>
    <xf numFmtId="1" fontId="37" fillId="0" borderId="10" xfId="0" applyNumberFormat="1" applyFont="1" applyBorder="1" applyAlignment="1">
      <alignment horizontal="center" vertical="center" textRotation="90" wrapText="1"/>
    </xf>
    <xf numFmtId="1" fontId="37" fillId="0" borderId="10" xfId="0" applyNumberFormat="1" applyFont="1" applyBorder="1" applyAlignment="1">
      <alignment horizontal="center" vertical="center" textRotation="90"/>
    </xf>
    <xf numFmtId="0" fontId="86" fillId="40" borderId="15" xfId="0" applyFont="1" applyFill="1" applyBorder="1" applyAlignment="1">
      <alignment horizontal="left" vertical="center" wrapText="1"/>
    </xf>
    <xf numFmtId="0" fontId="5" fillId="40" borderId="14" xfId="53" applyFont="1" applyFill="1" applyBorder="1" applyAlignment="1">
      <alignment horizontal="center" vertical="center" wrapText="1"/>
      <protection/>
    </xf>
    <xf numFmtId="0" fontId="86" fillId="40" borderId="13" xfId="0" applyFont="1" applyFill="1" applyBorder="1" applyAlignment="1">
      <alignment horizontal="left" vertical="center" wrapText="1"/>
    </xf>
    <xf numFmtId="0" fontId="7" fillId="40" borderId="10" xfId="53" applyFont="1" applyFill="1" applyBorder="1" applyAlignment="1">
      <alignment horizontal="center"/>
      <protection/>
    </xf>
    <xf numFmtId="0" fontId="86" fillId="40" borderId="15" xfId="0" applyFont="1" applyFill="1" applyBorder="1" applyAlignment="1">
      <alignment horizontal="center" vertical="center" wrapText="1"/>
    </xf>
    <xf numFmtId="0" fontId="8" fillId="40" borderId="14" xfId="53" applyFont="1" applyFill="1" applyBorder="1" applyAlignment="1">
      <alignment horizontal="center" vertical="center" wrapText="1"/>
      <protection/>
    </xf>
    <xf numFmtId="0" fontId="86" fillId="40" borderId="13" xfId="0" applyFont="1" applyFill="1" applyBorder="1" applyAlignment="1">
      <alignment horizontal="center" vertical="center" wrapText="1"/>
    </xf>
    <xf numFmtId="0" fontId="7" fillId="40" borderId="14" xfId="53" applyFont="1" applyFill="1" applyBorder="1" applyAlignment="1">
      <alignment horizontal="center" vertical="center" wrapText="1"/>
      <protection/>
    </xf>
    <xf numFmtId="0" fontId="88" fillId="0" borderId="10" xfId="53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center"/>
      <protection/>
    </xf>
    <xf numFmtId="0" fontId="8" fillId="35" borderId="10" xfId="53" applyFont="1" applyFill="1" applyBorder="1" applyAlignment="1">
      <alignment horizontal="center"/>
      <protection/>
    </xf>
    <xf numFmtId="0" fontId="88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>
      <alignment horizontal="center"/>
      <protection/>
    </xf>
    <xf numFmtId="0" fontId="88" fillId="0" borderId="10" xfId="53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4" fillId="35" borderId="10" xfId="53" applyFont="1" applyFill="1" applyBorder="1" applyAlignment="1">
      <alignment horizontal="center" wrapText="1"/>
      <protection/>
    </xf>
    <xf numFmtId="0" fontId="6" fillId="0" borderId="15" xfId="53" applyFont="1" applyFill="1" applyBorder="1" applyAlignment="1">
      <alignment horizontal="center" vertical="center"/>
      <protection/>
    </xf>
    <xf numFmtId="0" fontId="6" fillId="36" borderId="15" xfId="53" applyFont="1" applyFill="1" applyBorder="1" applyAlignment="1">
      <alignment horizontal="center" vertical="center"/>
      <protection/>
    </xf>
    <xf numFmtId="0" fontId="6" fillId="38" borderId="15" xfId="53" applyFont="1" applyFill="1" applyBorder="1" applyAlignment="1">
      <alignment horizontal="center" vertical="center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33" fillId="35" borderId="10" xfId="53" applyFont="1" applyFill="1" applyBorder="1" applyAlignment="1">
      <alignment horizontal="center" vertical="center"/>
      <protection/>
    </xf>
    <xf numFmtId="0" fontId="7" fillId="35" borderId="15" xfId="53" applyFont="1" applyFill="1" applyBorder="1" applyAlignment="1">
      <alignment horizontal="center" vertical="center" wrapText="1"/>
      <protection/>
    </xf>
    <xf numFmtId="0" fontId="88" fillId="35" borderId="10" xfId="53" applyFont="1" applyFill="1" applyBorder="1" applyAlignment="1">
      <alignment horizontal="center" wrapText="1"/>
      <protection/>
    </xf>
    <xf numFmtId="0" fontId="5" fillId="0" borderId="10" xfId="53" applyFont="1" applyFill="1" applyBorder="1" applyAlignment="1">
      <alignment horizontal="center"/>
      <protection/>
    </xf>
    <xf numFmtId="0" fontId="34" fillId="35" borderId="10" xfId="53" applyFont="1" applyFill="1" applyBorder="1" applyAlignment="1">
      <alignment horizontal="center" wrapText="1"/>
      <protection/>
    </xf>
    <xf numFmtId="0" fontId="29" fillId="7" borderId="10" xfId="53" applyFont="1" applyFill="1" applyBorder="1" applyAlignment="1">
      <alignment horizontal="left" vertical="center" wrapText="1"/>
      <protection/>
    </xf>
    <xf numFmtId="0" fontId="3" fillId="7" borderId="10" xfId="53" applyFont="1" applyFill="1" applyBorder="1" applyAlignment="1">
      <alignment horizontal="center" vertical="center" wrapText="1"/>
      <protection/>
    </xf>
    <xf numFmtId="0" fontId="86" fillId="7" borderId="10" xfId="0" applyFont="1" applyFill="1" applyBorder="1" applyAlignment="1">
      <alignment horizontal="left" vertical="center" wrapText="1"/>
    </xf>
    <xf numFmtId="0" fontId="5" fillId="7" borderId="10" xfId="53" applyFont="1" applyFill="1" applyBorder="1" applyAlignment="1">
      <alignment horizontal="center" vertical="center" wrapText="1"/>
      <protection/>
    </xf>
    <xf numFmtId="0" fontId="88" fillId="35" borderId="10" xfId="0" applyFont="1" applyFill="1" applyBorder="1" applyAlignment="1">
      <alignment horizontal="center"/>
    </xf>
    <xf numFmtId="0" fontId="88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89" fillId="0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88" fillId="0" borderId="10" xfId="53" applyFont="1" applyFill="1" applyBorder="1" applyAlignment="1">
      <alignment horizontal="center" vertical="center" wrapText="1"/>
      <protection/>
    </xf>
    <xf numFmtId="0" fontId="88" fillId="35" borderId="10" xfId="53" applyFont="1" applyFill="1" applyBorder="1" applyAlignment="1">
      <alignment horizontal="center" vertical="center"/>
      <protection/>
    </xf>
    <xf numFmtId="0" fontId="90" fillId="0" borderId="10" xfId="53" applyFont="1" applyFill="1" applyBorder="1" applyAlignment="1">
      <alignment horizontal="center" vertical="center"/>
      <protection/>
    </xf>
    <xf numFmtId="0" fontId="5" fillId="37" borderId="10" xfId="53" applyFont="1" applyFill="1" applyBorder="1" applyAlignment="1">
      <alignment horizontal="center"/>
      <protection/>
    </xf>
    <xf numFmtId="0" fontId="90" fillId="7" borderId="10" xfId="53" applyFont="1" applyFill="1" applyBorder="1" applyAlignment="1">
      <alignment horizontal="center"/>
      <protection/>
    </xf>
    <xf numFmtId="0" fontId="5" fillId="7" borderId="10" xfId="53" applyFont="1" applyFill="1" applyBorder="1" applyAlignment="1">
      <alignment horizontal="center"/>
      <protection/>
    </xf>
    <xf numFmtId="0" fontId="4" fillId="36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35" borderId="10" xfId="53" applyFont="1" applyFill="1" applyBorder="1" applyAlignment="1">
      <alignment horizontal="center" wrapText="1"/>
      <protection/>
    </xf>
    <xf numFmtId="0" fontId="5" fillId="36" borderId="10" xfId="53" applyFont="1" applyFill="1" applyBorder="1" applyAlignment="1">
      <alignment horizontal="center" wrapText="1"/>
      <protection/>
    </xf>
    <xf numFmtId="0" fontId="5" fillId="35" borderId="10" xfId="53" applyFont="1" applyFill="1" applyBorder="1" applyAlignment="1">
      <alignment horizontal="center"/>
      <protection/>
    </xf>
    <xf numFmtId="0" fontId="5" fillId="36" borderId="10" xfId="53" applyFont="1" applyFill="1" applyBorder="1" applyAlignment="1">
      <alignment horizontal="center"/>
      <protection/>
    </xf>
    <xf numFmtId="0" fontId="90" fillId="0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 wrapText="1"/>
    </xf>
    <xf numFmtId="0" fontId="88" fillId="36" borderId="10" xfId="0" applyFont="1" applyFill="1" applyBorder="1" applyAlignment="1">
      <alignment horizontal="center" vertical="center" wrapText="1"/>
    </xf>
    <xf numFmtId="0" fontId="90" fillId="7" borderId="10" xfId="53" applyFont="1" applyFill="1" applyBorder="1" applyAlignment="1">
      <alignment horizontal="center" vertical="center"/>
      <protection/>
    </xf>
    <xf numFmtId="0" fontId="5" fillId="7" borderId="10" xfId="53" applyFont="1" applyFill="1" applyBorder="1" applyAlignment="1">
      <alignment horizontal="center" vertical="center"/>
      <protection/>
    </xf>
    <xf numFmtId="0" fontId="4" fillId="37" borderId="10" xfId="53" applyFont="1" applyFill="1" applyBorder="1" applyAlignment="1">
      <alignment horizontal="center"/>
      <protection/>
    </xf>
    <xf numFmtId="0" fontId="4" fillId="36" borderId="10" xfId="53" applyFont="1" applyFill="1" applyBorder="1" applyAlignment="1">
      <alignment horizontal="center" wrapText="1"/>
      <protection/>
    </xf>
    <xf numFmtId="0" fontId="4" fillId="40" borderId="10" xfId="53" applyFont="1" applyFill="1" applyBorder="1" applyAlignment="1">
      <alignment horizontal="center"/>
      <protection/>
    </xf>
    <xf numFmtId="0" fontId="6" fillId="40" borderId="10" xfId="53" applyFont="1" applyFill="1" applyBorder="1" applyAlignment="1">
      <alignment horizontal="center"/>
      <protection/>
    </xf>
    <xf numFmtId="0" fontId="8" fillId="40" borderId="10" xfId="53" applyFont="1" applyFill="1" applyBorder="1" applyAlignment="1">
      <alignment horizontal="center" vertical="center"/>
      <protection/>
    </xf>
    <xf numFmtId="0" fontId="8" fillId="36" borderId="10" xfId="53" applyFont="1" applyFill="1" applyBorder="1" applyAlignment="1">
      <alignment horizontal="center" vertical="center"/>
      <protection/>
    </xf>
    <xf numFmtId="0" fontId="90" fillId="36" borderId="10" xfId="53" applyFont="1" applyFill="1" applyBorder="1" applyAlignment="1">
      <alignment horizontal="center"/>
      <protection/>
    </xf>
    <xf numFmtId="0" fontId="90" fillId="36" borderId="10" xfId="53" applyFont="1" applyFill="1" applyBorder="1" applyAlignment="1">
      <alignment horizontal="center" vertical="center"/>
      <protection/>
    </xf>
    <xf numFmtId="0" fontId="5" fillId="36" borderId="10" xfId="53" applyFont="1" applyFill="1" applyBorder="1" applyAlignment="1">
      <alignment horizontal="center" vertical="center"/>
      <protection/>
    </xf>
    <xf numFmtId="0" fontId="8" fillId="38" borderId="10" xfId="53" applyFont="1" applyFill="1" applyBorder="1" applyAlignment="1">
      <alignment horizontal="center" vertical="center"/>
      <protection/>
    </xf>
    <xf numFmtId="0" fontId="90" fillId="38" borderId="10" xfId="53" applyFont="1" applyFill="1" applyBorder="1" applyAlignment="1">
      <alignment horizontal="center"/>
      <protection/>
    </xf>
    <xf numFmtId="0" fontId="90" fillId="38" borderId="10" xfId="53" applyFont="1" applyFill="1" applyBorder="1" applyAlignment="1">
      <alignment horizontal="center" vertical="center"/>
      <protection/>
    </xf>
    <xf numFmtId="0" fontId="88" fillId="36" borderId="10" xfId="53" applyFont="1" applyFill="1" applyBorder="1" applyAlignment="1">
      <alignment horizontal="center"/>
      <protection/>
    </xf>
    <xf numFmtId="0" fontId="88" fillId="38" borderId="10" xfId="53" applyFont="1" applyFill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7"/>
  <sheetViews>
    <sheetView zoomScaleSheetLayoutView="100" zoomScalePageLayoutView="0" workbookViewId="0" topLeftCell="C7">
      <selection activeCell="BH68" sqref="BH68"/>
    </sheetView>
  </sheetViews>
  <sheetFormatPr defaultColWidth="9.140625" defaultRowHeight="15"/>
  <cols>
    <col min="1" max="1" width="3.7109375" style="0" customWidth="1"/>
    <col min="2" max="2" width="9.00390625" style="0" customWidth="1"/>
    <col min="3" max="3" width="23.7109375" style="0" customWidth="1"/>
    <col min="4" max="4" width="5.140625" style="0" customWidth="1"/>
    <col min="5" max="22" width="2.421875" style="0" customWidth="1"/>
    <col min="23" max="23" width="2.28125" style="0" customWidth="1"/>
    <col min="24" max="24" width="2.57421875" style="0" customWidth="1"/>
    <col min="25" max="48" width="2.421875" style="0" customWidth="1"/>
    <col min="49" max="57" width="2.28125" style="0" customWidth="1"/>
    <col min="58" max="58" width="3.28125" style="0" customWidth="1"/>
    <col min="59" max="59" width="3.421875" style="0" customWidth="1"/>
  </cols>
  <sheetData>
    <row r="1" spans="1:60" ht="20.25" customHeight="1">
      <c r="A1" s="386" t="s">
        <v>118</v>
      </c>
      <c r="B1" s="386"/>
      <c r="C1" s="386"/>
      <c r="D1" s="386"/>
      <c r="E1" s="386"/>
      <c r="F1" s="386"/>
      <c r="G1" s="386"/>
      <c r="H1" s="386"/>
      <c r="I1" s="386"/>
      <c r="J1" s="20" t="s">
        <v>82</v>
      </c>
      <c r="K1" s="20"/>
      <c r="L1" s="2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22"/>
      <c r="AQ1" s="22"/>
      <c r="AR1" s="21"/>
      <c r="AS1" s="21"/>
      <c r="AT1" s="21"/>
      <c r="AU1" s="21"/>
      <c r="AV1" s="21"/>
      <c r="AW1" s="21"/>
      <c r="AX1" s="21"/>
      <c r="AY1" s="21"/>
      <c r="AZ1" s="10"/>
      <c r="BA1" s="10"/>
      <c r="BB1" s="11"/>
      <c r="BC1" s="11"/>
      <c r="BD1" s="11"/>
      <c r="BE1" s="11"/>
      <c r="BF1" s="11"/>
      <c r="BG1" s="11"/>
      <c r="BH1" s="11"/>
    </row>
    <row r="2" spans="1:59" ht="45.75" customHeight="1">
      <c r="A2" s="387" t="s">
        <v>83</v>
      </c>
      <c r="B2" s="389" t="s">
        <v>0</v>
      </c>
      <c r="C2" s="391" t="s">
        <v>1</v>
      </c>
      <c r="D2" s="391" t="s">
        <v>2</v>
      </c>
      <c r="E2" s="30" t="s">
        <v>120</v>
      </c>
      <c r="F2" s="369" t="s">
        <v>3</v>
      </c>
      <c r="G2" s="370"/>
      <c r="H2" s="371"/>
      <c r="I2" s="31" t="s">
        <v>122</v>
      </c>
      <c r="J2" s="370" t="s">
        <v>4</v>
      </c>
      <c r="K2" s="370"/>
      <c r="L2" s="370"/>
      <c r="M2" s="371"/>
      <c r="N2" s="170" t="s">
        <v>123</v>
      </c>
      <c r="O2" s="383" t="s">
        <v>5</v>
      </c>
      <c r="P2" s="384"/>
      <c r="Q2" s="385"/>
      <c r="R2" s="170" t="s">
        <v>124</v>
      </c>
      <c r="S2" s="383" t="s">
        <v>6</v>
      </c>
      <c r="T2" s="384"/>
      <c r="U2" s="385"/>
      <c r="V2" s="31" t="s">
        <v>125</v>
      </c>
      <c r="W2" s="193" t="s">
        <v>7</v>
      </c>
      <c r="X2" s="194" t="s">
        <v>126</v>
      </c>
      <c r="Y2" s="194"/>
      <c r="Z2" s="34"/>
      <c r="AA2" s="31" t="s">
        <v>127</v>
      </c>
      <c r="AB2" s="383" t="s">
        <v>8</v>
      </c>
      <c r="AC2" s="384"/>
      <c r="AD2" s="385"/>
      <c r="AE2" s="31" t="s">
        <v>128</v>
      </c>
      <c r="AF2" s="383" t="s">
        <v>9</v>
      </c>
      <c r="AG2" s="384"/>
      <c r="AH2" s="385"/>
      <c r="AI2" s="32" t="s">
        <v>129</v>
      </c>
      <c r="AJ2" s="12" t="s">
        <v>130</v>
      </c>
      <c r="AK2" s="369" t="s">
        <v>85</v>
      </c>
      <c r="AL2" s="371"/>
      <c r="AM2" s="32" t="s">
        <v>131</v>
      </c>
      <c r="AN2" s="12" t="s">
        <v>132</v>
      </c>
      <c r="AO2" s="369" t="s">
        <v>10</v>
      </c>
      <c r="AP2" s="370"/>
      <c r="AQ2" s="371"/>
      <c r="AR2" s="31" t="s">
        <v>133</v>
      </c>
      <c r="AS2" s="370" t="s">
        <v>86</v>
      </c>
      <c r="AT2" s="370"/>
      <c r="AU2" s="371"/>
      <c r="AV2" s="33" t="s">
        <v>134</v>
      </c>
      <c r="AW2" s="372" t="s">
        <v>87</v>
      </c>
      <c r="AX2" s="373"/>
      <c r="AY2" s="373"/>
      <c r="AZ2" s="374"/>
      <c r="BA2" s="375" t="s">
        <v>88</v>
      </c>
      <c r="BB2" s="375"/>
      <c r="BC2" s="375"/>
      <c r="BD2" s="375"/>
      <c r="BE2" s="34" t="s">
        <v>119</v>
      </c>
      <c r="BF2" s="376" t="s">
        <v>11</v>
      </c>
      <c r="BG2" s="376" t="s">
        <v>12</v>
      </c>
    </row>
    <row r="3" spans="1:59" ht="15">
      <c r="A3" s="388"/>
      <c r="B3" s="390"/>
      <c r="C3" s="392"/>
      <c r="D3" s="392"/>
      <c r="E3" s="377" t="s">
        <v>84</v>
      </c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9"/>
      <c r="BF3" s="376"/>
      <c r="BG3" s="376"/>
    </row>
    <row r="4" spans="1:59" ht="15">
      <c r="A4" s="388"/>
      <c r="B4" s="390"/>
      <c r="C4" s="392"/>
      <c r="D4" s="392"/>
      <c r="E4" s="35">
        <v>36</v>
      </c>
      <c r="F4" s="35">
        <v>37</v>
      </c>
      <c r="G4" s="35">
        <v>38</v>
      </c>
      <c r="H4" s="35">
        <v>39</v>
      </c>
      <c r="I4" s="35">
        <v>40</v>
      </c>
      <c r="J4" s="35">
        <v>41</v>
      </c>
      <c r="K4" s="36">
        <v>42</v>
      </c>
      <c r="L4" s="36">
        <v>43</v>
      </c>
      <c r="M4" s="36">
        <v>44</v>
      </c>
      <c r="N4" s="36">
        <v>45</v>
      </c>
      <c r="O4" s="36">
        <v>46</v>
      </c>
      <c r="P4" s="36">
        <v>47</v>
      </c>
      <c r="Q4" s="36">
        <v>48</v>
      </c>
      <c r="R4" s="36">
        <v>49</v>
      </c>
      <c r="S4" s="36">
        <v>50</v>
      </c>
      <c r="T4" s="36">
        <v>51</v>
      </c>
      <c r="U4" s="36">
        <v>52</v>
      </c>
      <c r="V4" s="36">
        <v>53</v>
      </c>
      <c r="W4" s="37">
        <v>1</v>
      </c>
      <c r="X4" s="36">
        <v>2</v>
      </c>
      <c r="Y4" s="36">
        <v>3</v>
      </c>
      <c r="Z4" s="36">
        <v>4</v>
      </c>
      <c r="AA4" s="36">
        <v>5</v>
      </c>
      <c r="AB4" s="36">
        <v>6</v>
      </c>
      <c r="AC4" s="36">
        <v>7</v>
      </c>
      <c r="AD4" s="36">
        <v>8</v>
      </c>
      <c r="AE4" s="36">
        <v>9</v>
      </c>
      <c r="AF4" s="36">
        <v>10</v>
      </c>
      <c r="AG4" s="36">
        <v>11</v>
      </c>
      <c r="AH4" s="36">
        <v>12</v>
      </c>
      <c r="AI4" s="36">
        <v>13</v>
      </c>
      <c r="AJ4" s="36">
        <v>14</v>
      </c>
      <c r="AK4" s="36">
        <v>15</v>
      </c>
      <c r="AL4" s="36">
        <v>16</v>
      </c>
      <c r="AM4" s="36">
        <v>17</v>
      </c>
      <c r="AN4" s="36">
        <v>18</v>
      </c>
      <c r="AO4" s="36">
        <v>19</v>
      </c>
      <c r="AP4" s="36">
        <v>20</v>
      </c>
      <c r="AQ4" s="36">
        <v>21</v>
      </c>
      <c r="AR4" s="36">
        <v>22</v>
      </c>
      <c r="AS4" s="36">
        <v>23</v>
      </c>
      <c r="AT4" s="36">
        <v>24</v>
      </c>
      <c r="AU4" s="37">
        <v>25</v>
      </c>
      <c r="AV4" s="37">
        <v>26</v>
      </c>
      <c r="AW4" s="37">
        <v>27</v>
      </c>
      <c r="AX4" s="37">
        <v>28</v>
      </c>
      <c r="AY4" s="37">
        <v>29</v>
      </c>
      <c r="AZ4" s="37">
        <v>30</v>
      </c>
      <c r="BA4" s="37">
        <v>31</v>
      </c>
      <c r="BB4" s="37">
        <v>32</v>
      </c>
      <c r="BC4" s="37">
        <v>33</v>
      </c>
      <c r="BD4" s="37">
        <v>34</v>
      </c>
      <c r="BE4" s="37">
        <v>35</v>
      </c>
      <c r="BF4" s="376"/>
      <c r="BG4" s="376"/>
    </row>
    <row r="5" spans="1:59" ht="15">
      <c r="A5" s="388"/>
      <c r="B5" s="390"/>
      <c r="C5" s="392"/>
      <c r="D5" s="392"/>
      <c r="E5" s="380" t="s">
        <v>90</v>
      </c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2"/>
      <c r="BF5" s="376"/>
      <c r="BG5" s="376"/>
    </row>
    <row r="6" spans="1:59" ht="15">
      <c r="A6" s="388"/>
      <c r="B6" s="390"/>
      <c r="C6" s="392"/>
      <c r="D6" s="393"/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40">
        <v>7</v>
      </c>
      <c r="L6" s="40">
        <v>8</v>
      </c>
      <c r="M6" s="40">
        <v>9</v>
      </c>
      <c r="N6" s="40">
        <v>10</v>
      </c>
      <c r="O6" s="40">
        <v>11</v>
      </c>
      <c r="P6" s="40">
        <v>12</v>
      </c>
      <c r="Q6" s="40">
        <v>13</v>
      </c>
      <c r="R6" s="40">
        <v>14</v>
      </c>
      <c r="S6" s="40">
        <v>15</v>
      </c>
      <c r="T6" s="40">
        <v>16</v>
      </c>
      <c r="U6" s="87">
        <v>17</v>
      </c>
      <c r="V6" s="68">
        <v>18</v>
      </c>
      <c r="W6" s="78">
        <v>19</v>
      </c>
      <c r="X6" s="36">
        <v>20</v>
      </c>
      <c r="Y6" s="36">
        <v>21</v>
      </c>
      <c r="Z6" s="36">
        <v>22</v>
      </c>
      <c r="AA6" s="36">
        <v>23</v>
      </c>
      <c r="AB6" s="36">
        <v>24</v>
      </c>
      <c r="AC6" s="36">
        <v>25</v>
      </c>
      <c r="AD6" s="36">
        <v>26</v>
      </c>
      <c r="AE6" s="36">
        <v>27</v>
      </c>
      <c r="AF6" s="36">
        <v>28</v>
      </c>
      <c r="AG6" s="36">
        <v>29</v>
      </c>
      <c r="AH6" s="36">
        <v>30</v>
      </c>
      <c r="AI6" s="36">
        <v>31</v>
      </c>
      <c r="AJ6" s="36">
        <v>32</v>
      </c>
      <c r="AK6" s="36">
        <v>33</v>
      </c>
      <c r="AL6" s="36">
        <v>34</v>
      </c>
      <c r="AM6" s="36">
        <v>35</v>
      </c>
      <c r="AN6" s="36">
        <v>36</v>
      </c>
      <c r="AO6" s="36">
        <v>37</v>
      </c>
      <c r="AP6" s="36">
        <v>38</v>
      </c>
      <c r="AQ6" s="36">
        <v>39</v>
      </c>
      <c r="AR6" s="36">
        <v>40</v>
      </c>
      <c r="AS6" s="36">
        <v>41</v>
      </c>
      <c r="AT6" s="38">
        <v>42</v>
      </c>
      <c r="AU6" s="38">
        <v>43</v>
      </c>
      <c r="AV6" s="81">
        <v>44</v>
      </c>
      <c r="AW6" s="78">
        <v>45</v>
      </c>
      <c r="AX6" s="78">
        <v>46</v>
      </c>
      <c r="AY6" s="78">
        <v>47</v>
      </c>
      <c r="AZ6" s="78">
        <v>48</v>
      </c>
      <c r="BA6" s="78">
        <v>49</v>
      </c>
      <c r="BB6" s="78">
        <v>50</v>
      </c>
      <c r="BC6" s="78">
        <v>51</v>
      </c>
      <c r="BD6" s="78">
        <v>52</v>
      </c>
      <c r="BE6" s="78">
        <v>53</v>
      </c>
      <c r="BF6" s="376"/>
      <c r="BG6" s="376"/>
    </row>
    <row r="7" spans="1:59" ht="15">
      <c r="A7" s="364" t="s">
        <v>121</v>
      </c>
      <c r="B7" s="366" t="s">
        <v>81</v>
      </c>
      <c r="C7" s="368" t="s">
        <v>13</v>
      </c>
      <c r="D7" s="126" t="s">
        <v>14</v>
      </c>
      <c r="E7" s="41">
        <v>16</v>
      </c>
      <c r="F7" s="41">
        <v>34</v>
      </c>
      <c r="G7" s="41">
        <v>34</v>
      </c>
      <c r="H7" s="41">
        <v>34</v>
      </c>
      <c r="I7" s="41">
        <v>34</v>
      </c>
      <c r="J7" s="41">
        <v>34</v>
      </c>
      <c r="K7" s="41">
        <v>34</v>
      </c>
      <c r="L7" s="41">
        <v>34</v>
      </c>
      <c r="M7" s="41">
        <v>34</v>
      </c>
      <c r="N7" s="41">
        <v>34</v>
      </c>
      <c r="O7" s="41">
        <v>34</v>
      </c>
      <c r="P7" s="41">
        <v>34</v>
      </c>
      <c r="Q7" s="41">
        <v>34</v>
      </c>
      <c r="R7" s="41">
        <v>34</v>
      </c>
      <c r="S7" s="41">
        <v>34</v>
      </c>
      <c r="T7" s="41">
        <v>34</v>
      </c>
      <c r="U7" s="184">
        <v>34</v>
      </c>
      <c r="V7" s="69">
        <v>16</v>
      </c>
      <c r="W7" s="79"/>
      <c r="X7" s="41">
        <v>18</v>
      </c>
      <c r="Y7" s="41">
        <v>33</v>
      </c>
      <c r="Z7" s="41">
        <v>33</v>
      </c>
      <c r="AA7" s="41">
        <v>33</v>
      </c>
      <c r="AB7" s="41">
        <v>33</v>
      </c>
      <c r="AC7" s="41">
        <v>33</v>
      </c>
      <c r="AD7" s="41">
        <v>33</v>
      </c>
      <c r="AE7" s="41">
        <v>33</v>
      </c>
      <c r="AF7" s="41">
        <v>33</v>
      </c>
      <c r="AG7" s="41">
        <v>33</v>
      </c>
      <c r="AH7" s="41">
        <v>33</v>
      </c>
      <c r="AI7" s="41">
        <v>33</v>
      </c>
      <c r="AJ7" s="41">
        <v>33</v>
      </c>
      <c r="AK7" s="41">
        <v>34</v>
      </c>
      <c r="AL7" s="41">
        <v>34</v>
      </c>
      <c r="AM7" s="41">
        <v>34</v>
      </c>
      <c r="AN7" s="41">
        <v>34</v>
      </c>
      <c r="AO7" s="41">
        <v>34</v>
      </c>
      <c r="AP7" s="41">
        <v>34</v>
      </c>
      <c r="AQ7" s="41">
        <v>30</v>
      </c>
      <c r="AR7" s="41">
        <v>30</v>
      </c>
      <c r="AS7" s="41">
        <v>30</v>
      </c>
      <c r="AT7" s="41">
        <v>30</v>
      </c>
      <c r="AU7" s="208">
        <v>18</v>
      </c>
      <c r="AV7" s="81"/>
      <c r="AW7" s="158"/>
      <c r="AX7" s="159"/>
      <c r="AY7" s="159"/>
      <c r="AZ7" s="159"/>
      <c r="BA7" s="159"/>
      <c r="BB7" s="159"/>
      <c r="BC7" s="159"/>
      <c r="BD7" s="159"/>
      <c r="BE7" s="159"/>
      <c r="BF7" s="5">
        <f>SUM(E7:BE7)</f>
        <v>1332</v>
      </c>
      <c r="BG7" s="6"/>
    </row>
    <row r="8" spans="1:59" ht="15">
      <c r="A8" s="365"/>
      <c r="B8" s="367"/>
      <c r="C8" s="368"/>
      <c r="D8" s="126" t="s">
        <v>15</v>
      </c>
      <c r="E8" s="42">
        <v>8</v>
      </c>
      <c r="F8" s="42">
        <v>17</v>
      </c>
      <c r="G8" s="42">
        <v>17</v>
      </c>
      <c r="H8" s="42">
        <v>17</v>
      </c>
      <c r="I8" s="42">
        <v>17</v>
      </c>
      <c r="J8" s="42">
        <v>17</v>
      </c>
      <c r="K8" s="42">
        <v>17</v>
      </c>
      <c r="L8" s="42">
        <v>17</v>
      </c>
      <c r="M8" s="42">
        <v>17</v>
      </c>
      <c r="N8" s="42">
        <v>17</v>
      </c>
      <c r="O8" s="42">
        <v>17</v>
      </c>
      <c r="P8" s="42">
        <v>17</v>
      </c>
      <c r="Q8" s="42">
        <v>17</v>
      </c>
      <c r="R8" s="42">
        <v>17</v>
      </c>
      <c r="S8" s="42">
        <v>17</v>
      </c>
      <c r="T8" s="42">
        <v>17</v>
      </c>
      <c r="U8" s="185">
        <v>17</v>
      </c>
      <c r="V8" s="70">
        <v>8</v>
      </c>
      <c r="W8" s="79"/>
      <c r="X8" s="42">
        <v>9</v>
      </c>
      <c r="Y8" s="42">
        <v>16</v>
      </c>
      <c r="Z8" s="42">
        <v>17</v>
      </c>
      <c r="AA8" s="42">
        <v>16</v>
      </c>
      <c r="AB8" s="42">
        <v>17</v>
      </c>
      <c r="AC8" s="42">
        <v>16</v>
      </c>
      <c r="AD8" s="42">
        <v>17</v>
      </c>
      <c r="AE8" s="42">
        <v>16</v>
      </c>
      <c r="AF8" s="42">
        <v>17</v>
      </c>
      <c r="AG8" s="42">
        <v>16</v>
      </c>
      <c r="AH8" s="42">
        <v>17</v>
      </c>
      <c r="AI8" s="42">
        <v>16</v>
      </c>
      <c r="AJ8" s="42">
        <v>17</v>
      </c>
      <c r="AK8" s="42">
        <v>17</v>
      </c>
      <c r="AL8" s="42">
        <v>17</v>
      </c>
      <c r="AM8" s="42">
        <v>17</v>
      </c>
      <c r="AN8" s="42">
        <v>17</v>
      </c>
      <c r="AO8" s="42">
        <v>17</v>
      </c>
      <c r="AP8" s="42">
        <v>17</v>
      </c>
      <c r="AQ8" s="42">
        <v>15</v>
      </c>
      <c r="AR8" s="42">
        <v>15</v>
      </c>
      <c r="AS8" s="42">
        <v>15</v>
      </c>
      <c r="AT8" s="42">
        <v>15</v>
      </c>
      <c r="AU8" s="208">
        <v>9</v>
      </c>
      <c r="AV8" s="81"/>
      <c r="AW8" s="158"/>
      <c r="AX8" s="159"/>
      <c r="AY8" s="159"/>
      <c r="AZ8" s="159"/>
      <c r="BA8" s="159"/>
      <c r="BB8" s="159"/>
      <c r="BC8" s="159"/>
      <c r="BD8" s="159"/>
      <c r="BE8" s="159"/>
      <c r="BF8" s="4"/>
      <c r="BG8" s="6">
        <f>SUM(E8:BF8)</f>
        <v>666</v>
      </c>
    </row>
    <row r="9" spans="1:59" ht="24" customHeight="1">
      <c r="A9" s="365"/>
      <c r="B9" s="360" t="s">
        <v>91</v>
      </c>
      <c r="C9" s="360" t="s">
        <v>92</v>
      </c>
      <c r="D9" s="171" t="s">
        <v>14</v>
      </c>
      <c r="E9" s="172">
        <v>12</v>
      </c>
      <c r="F9" s="172">
        <v>23</v>
      </c>
      <c r="G9" s="172">
        <v>23</v>
      </c>
      <c r="H9" s="172">
        <v>23</v>
      </c>
      <c r="I9" s="172">
        <v>23</v>
      </c>
      <c r="J9" s="172">
        <v>23</v>
      </c>
      <c r="K9" s="172">
        <v>23</v>
      </c>
      <c r="L9" s="172">
        <v>23</v>
      </c>
      <c r="M9" s="172">
        <v>23</v>
      </c>
      <c r="N9" s="172">
        <v>23</v>
      </c>
      <c r="O9" s="172">
        <v>23</v>
      </c>
      <c r="P9" s="172">
        <v>23</v>
      </c>
      <c r="Q9" s="172">
        <v>23</v>
      </c>
      <c r="R9" s="172">
        <v>23</v>
      </c>
      <c r="S9" s="172">
        <v>23</v>
      </c>
      <c r="T9" s="172">
        <v>23</v>
      </c>
      <c r="U9" s="186">
        <v>23</v>
      </c>
      <c r="V9" s="173">
        <v>11</v>
      </c>
      <c r="W9" s="77"/>
      <c r="X9" s="172">
        <v>16</v>
      </c>
      <c r="Y9" s="172">
        <v>21</v>
      </c>
      <c r="Z9" s="172">
        <v>21</v>
      </c>
      <c r="AA9" s="172">
        <v>21</v>
      </c>
      <c r="AB9" s="172">
        <v>21</v>
      </c>
      <c r="AC9" s="172">
        <v>21</v>
      </c>
      <c r="AD9" s="172">
        <v>21</v>
      </c>
      <c r="AE9" s="172">
        <v>21</v>
      </c>
      <c r="AF9" s="172">
        <v>21</v>
      </c>
      <c r="AG9" s="172">
        <v>21</v>
      </c>
      <c r="AH9" s="172">
        <v>21</v>
      </c>
      <c r="AI9" s="172">
        <v>21</v>
      </c>
      <c r="AJ9" s="172">
        <v>21</v>
      </c>
      <c r="AK9" s="172">
        <v>21</v>
      </c>
      <c r="AL9" s="172">
        <v>21</v>
      </c>
      <c r="AM9" s="172">
        <v>21</v>
      </c>
      <c r="AN9" s="172">
        <v>21</v>
      </c>
      <c r="AO9" s="172">
        <v>21</v>
      </c>
      <c r="AP9" s="172">
        <v>21</v>
      </c>
      <c r="AQ9" s="172">
        <v>13</v>
      </c>
      <c r="AR9" s="172">
        <v>13</v>
      </c>
      <c r="AS9" s="172">
        <v>10</v>
      </c>
      <c r="AT9" s="172">
        <v>10</v>
      </c>
      <c r="AU9" s="197">
        <v>5</v>
      </c>
      <c r="AV9" s="81"/>
      <c r="AW9" s="158"/>
      <c r="AX9" s="159"/>
      <c r="AY9" s="159"/>
      <c r="AZ9" s="159"/>
      <c r="BA9" s="159"/>
      <c r="BB9" s="159"/>
      <c r="BC9" s="159"/>
      <c r="BD9" s="159"/>
      <c r="BE9" s="159"/>
      <c r="BF9" s="62">
        <f>SUM(E9:BE9)</f>
        <v>836</v>
      </c>
      <c r="BG9" s="4"/>
    </row>
    <row r="10" spans="1:59" ht="15">
      <c r="A10" s="365"/>
      <c r="B10" s="361"/>
      <c r="C10" s="361"/>
      <c r="D10" s="171" t="s">
        <v>15</v>
      </c>
      <c r="E10" s="65">
        <v>6</v>
      </c>
      <c r="F10" s="65">
        <v>11</v>
      </c>
      <c r="G10" s="65">
        <v>12</v>
      </c>
      <c r="H10" s="65">
        <v>11</v>
      </c>
      <c r="I10" s="65">
        <v>11</v>
      </c>
      <c r="J10" s="65">
        <v>12</v>
      </c>
      <c r="K10" s="65">
        <v>11</v>
      </c>
      <c r="L10" s="65">
        <v>12</v>
      </c>
      <c r="M10" s="65">
        <v>11</v>
      </c>
      <c r="N10" s="65">
        <v>12</v>
      </c>
      <c r="O10" s="65">
        <v>11</v>
      </c>
      <c r="P10" s="65">
        <v>12</v>
      </c>
      <c r="Q10" s="65">
        <v>11</v>
      </c>
      <c r="R10" s="65">
        <v>12</v>
      </c>
      <c r="S10" s="65">
        <v>11</v>
      </c>
      <c r="T10" s="65">
        <v>12</v>
      </c>
      <c r="U10" s="59">
        <v>11</v>
      </c>
      <c r="V10" s="174">
        <v>5</v>
      </c>
      <c r="W10" s="76"/>
      <c r="X10" s="65">
        <v>8</v>
      </c>
      <c r="Y10" s="65">
        <v>11</v>
      </c>
      <c r="Z10" s="65">
        <v>10</v>
      </c>
      <c r="AA10" s="65">
        <v>11</v>
      </c>
      <c r="AB10" s="65">
        <v>10</v>
      </c>
      <c r="AC10" s="65">
        <v>11</v>
      </c>
      <c r="AD10" s="65">
        <v>10</v>
      </c>
      <c r="AE10" s="65">
        <v>11</v>
      </c>
      <c r="AF10" s="65">
        <v>10</v>
      </c>
      <c r="AG10" s="65">
        <v>11</v>
      </c>
      <c r="AH10" s="65">
        <v>10</v>
      </c>
      <c r="AI10" s="65">
        <v>11</v>
      </c>
      <c r="AJ10" s="65">
        <v>10</v>
      </c>
      <c r="AK10" s="65">
        <v>11</v>
      </c>
      <c r="AL10" s="65">
        <v>10</v>
      </c>
      <c r="AM10" s="65">
        <v>11</v>
      </c>
      <c r="AN10" s="65">
        <v>10</v>
      </c>
      <c r="AO10" s="65">
        <v>11</v>
      </c>
      <c r="AP10" s="65">
        <v>10</v>
      </c>
      <c r="AQ10" s="65">
        <v>6</v>
      </c>
      <c r="AR10" s="65">
        <v>6</v>
      </c>
      <c r="AS10" s="65">
        <v>5</v>
      </c>
      <c r="AT10" s="65">
        <v>5</v>
      </c>
      <c r="AU10" s="198">
        <v>3</v>
      </c>
      <c r="AV10" s="195"/>
      <c r="AW10" s="179"/>
      <c r="AX10" s="70"/>
      <c r="AY10" s="70"/>
      <c r="AZ10" s="70"/>
      <c r="BA10" s="70"/>
      <c r="BB10" s="70"/>
      <c r="BC10" s="70"/>
      <c r="BD10" s="70"/>
      <c r="BE10" s="70"/>
      <c r="BF10" s="180"/>
      <c r="BG10" s="6">
        <f>SUM(E10:BF10)</f>
        <v>416</v>
      </c>
    </row>
    <row r="11" spans="1:59" ht="15">
      <c r="A11" s="365"/>
      <c r="B11" s="356" t="s">
        <v>93</v>
      </c>
      <c r="C11" s="356" t="s">
        <v>94</v>
      </c>
      <c r="D11" s="127" t="s">
        <v>14</v>
      </c>
      <c r="E11" s="44">
        <v>1</v>
      </c>
      <c r="F11" s="44">
        <v>2</v>
      </c>
      <c r="G11" s="44">
        <v>2</v>
      </c>
      <c r="H11" s="44">
        <v>2</v>
      </c>
      <c r="I11" s="44">
        <v>2</v>
      </c>
      <c r="J11" s="44">
        <v>2</v>
      </c>
      <c r="K11" s="44">
        <v>2</v>
      </c>
      <c r="L11" s="44">
        <v>2</v>
      </c>
      <c r="M11" s="44">
        <v>2</v>
      </c>
      <c r="N11" s="44">
        <v>2</v>
      </c>
      <c r="O11" s="44">
        <v>2</v>
      </c>
      <c r="P11" s="44">
        <v>2</v>
      </c>
      <c r="Q11" s="44">
        <v>2</v>
      </c>
      <c r="R11" s="44">
        <v>3</v>
      </c>
      <c r="S11" s="44">
        <v>3</v>
      </c>
      <c r="T11" s="44">
        <v>3</v>
      </c>
      <c r="U11" s="217"/>
      <c r="V11" s="71"/>
      <c r="W11" s="77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199"/>
      <c r="AV11" s="81"/>
      <c r="AW11" s="158"/>
      <c r="AX11" s="159"/>
      <c r="AY11" s="159"/>
      <c r="AZ11" s="159"/>
      <c r="BA11" s="159"/>
      <c r="BB11" s="159"/>
      <c r="BC11" s="159"/>
      <c r="BD11" s="159"/>
      <c r="BE11" s="159"/>
      <c r="BF11" s="133">
        <f>SUM(E11:BE11)</f>
        <v>34</v>
      </c>
      <c r="BG11" s="6"/>
    </row>
    <row r="12" spans="1:59" ht="16.5">
      <c r="A12" s="365"/>
      <c r="B12" s="357"/>
      <c r="C12" s="357"/>
      <c r="D12" s="128" t="s">
        <v>15</v>
      </c>
      <c r="E12" s="220"/>
      <c r="F12" s="220">
        <v>1</v>
      </c>
      <c r="G12" s="220">
        <v>1</v>
      </c>
      <c r="H12" s="220">
        <v>1</v>
      </c>
      <c r="I12" s="220">
        <v>1</v>
      </c>
      <c r="J12" s="220">
        <v>1</v>
      </c>
      <c r="K12" s="220">
        <v>1</v>
      </c>
      <c r="L12" s="220">
        <v>1</v>
      </c>
      <c r="M12" s="220">
        <v>1</v>
      </c>
      <c r="N12" s="220">
        <v>1</v>
      </c>
      <c r="O12" s="220">
        <v>1</v>
      </c>
      <c r="P12" s="220">
        <v>1</v>
      </c>
      <c r="Q12" s="220">
        <v>1</v>
      </c>
      <c r="R12" s="220">
        <v>1</v>
      </c>
      <c r="S12" s="220">
        <v>2</v>
      </c>
      <c r="T12" s="220">
        <v>1</v>
      </c>
      <c r="U12" s="221"/>
      <c r="V12" s="222"/>
      <c r="W12" s="155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198"/>
      <c r="AV12" s="223"/>
      <c r="AW12" s="78"/>
      <c r="AX12" s="155"/>
      <c r="AY12" s="155"/>
      <c r="AZ12" s="155"/>
      <c r="BA12" s="155"/>
      <c r="BB12" s="155"/>
      <c r="BC12" s="155"/>
      <c r="BD12" s="155"/>
      <c r="BE12" s="155"/>
      <c r="BF12" s="224"/>
      <c r="BG12" s="225">
        <f>SUM(E12:BE12)</f>
        <v>16</v>
      </c>
    </row>
    <row r="13" spans="1:59" ht="15">
      <c r="A13" s="365"/>
      <c r="B13" s="356" t="s">
        <v>95</v>
      </c>
      <c r="C13" s="356" t="s">
        <v>96</v>
      </c>
      <c r="D13" s="127" t="s">
        <v>14</v>
      </c>
      <c r="E13" s="136">
        <v>2</v>
      </c>
      <c r="F13" s="136">
        <v>4</v>
      </c>
      <c r="G13" s="136">
        <v>4</v>
      </c>
      <c r="H13" s="136">
        <v>4</v>
      </c>
      <c r="I13" s="136">
        <v>4</v>
      </c>
      <c r="J13" s="136">
        <v>4</v>
      </c>
      <c r="K13" s="136">
        <v>4</v>
      </c>
      <c r="L13" s="136">
        <v>4</v>
      </c>
      <c r="M13" s="136">
        <v>4</v>
      </c>
      <c r="N13" s="136">
        <v>4</v>
      </c>
      <c r="O13" s="136">
        <v>4</v>
      </c>
      <c r="P13" s="136">
        <v>5</v>
      </c>
      <c r="Q13" s="136">
        <v>5</v>
      </c>
      <c r="R13" s="136">
        <v>5</v>
      </c>
      <c r="S13" s="136"/>
      <c r="T13" s="136"/>
      <c r="U13" s="60"/>
      <c r="V13" s="137"/>
      <c r="W13" s="89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201"/>
      <c r="AV13" s="104"/>
      <c r="AW13" s="161"/>
      <c r="AX13" s="89"/>
      <c r="AY13" s="89"/>
      <c r="AZ13" s="89"/>
      <c r="BA13" s="89"/>
      <c r="BB13" s="89"/>
      <c r="BC13" s="89"/>
      <c r="BD13" s="89"/>
      <c r="BE13" s="89"/>
      <c r="BF13" s="138">
        <f>SUM(E13:BE13)</f>
        <v>57</v>
      </c>
      <c r="BG13" s="135"/>
    </row>
    <row r="14" spans="1:59" ht="16.5">
      <c r="A14" s="365"/>
      <c r="B14" s="357"/>
      <c r="C14" s="357"/>
      <c r="D14" s="128" t="s">
        <v>15</v>
      </c>
      <c r="E14" s="220">
        <v>1</v>
      </c>
      <c r="F14" s="220">
        <v>2</v>
      </c>
      <c r="G14" s="220">
        <v>2</v>
      </c>
      <c r="H14" s="220">
        <v>2</v>
      </c>
      <c r="I14" s="220">
        <v>2</v>
      </c>
      <c r="J14" s="220">
        <v>2</v>
      </c>
      <c r="K14" s="220">
        <v>2</v>
      </c>
      <c r="L14" s="220">
        <v>2</v>
      </c>
      <c r="M14" s="220">
        <v>2</v>
      </c>
      <c r="N14" s="220">
        <v>2</v>
      </c>
      <c r="O14" s="220">
        <v>2</v>
      </c>
      <c r="P14" s="220">
        <v>2</v>
      </c>
      <c r="Q14" s="220">
        <v>3</v>
      </c>
      <c r="R14" s="220">
        <v>2</v>
      </c>
      <c r="S14" s="220"/>
      <c r="T14" s="45"/>
      <c r="U14" s="63"/>
      <c r="V14" s="72"/>
      <c r="W14" s="77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199"/>
      <c r="AV14" s="81"/>
      <c r="AW14" s="158"/>
      <c r="AX14" s="159"/>
      <c r="AY14" s="159"/>
      <c r="AZ14" s="159"/>
      <c r="BA14" s="159"/>
      <c r="BB14" s="159"/>
      <c r="BC14" s="159"/>
      <c r="BD14" s="159"/>
      <c r="BE14" s="159"/>
      <c r="BF14" s="135"/>
      <c r="BG14" s="225">
        <f>SUM(E14:BF14)</f>
        <v>28</v>
      </c>
    </row>
    <row r="15" spans="1:59" ht="15">
      <c r="A15" s="365"/>
      <c r="B15" s="356" t="s">
        <v>97</v>
      </c>
      <c r="C15" s="356" t="s">
        <v>27</v>
      </c>
      <c r="D15" s="127" t="s">
        <v>14</v>
      </c>
      <c r="E15" s="44">
        <v>2</v>
      </c>
      <c r="F15" s="44">
        <v>2</v>
      </c>
      <c r="G15" s="44">
        <v>2</v>
      </c>
      <c r="H15" s="44">
        <v>2</v>
      </c>
      <c r="I15" s="44">
        <v>2</v>
      </c>
      <c r="J15" s="44">
        <v>2</v>
      </c>
      <c r="K15" s="44">
        <v>2</v>
      </c>
      <c r="L15" s="44">
        <v>2</v>
      </c>
      <c r="M15" s="44">
        <v>2</v>
      </c>
      <c r="N15" s="44">
        <v>2</v>
      </c>
      <c r="O15" s="44">
        <v>2</v>
      </c>
      <c r="P15" s="44">
        <v>2</v>
      </c>
      <c r="Q15" s="44">
        <v>2</v>
      </c>
      <c r="R15" s="44">
        <v>2</v>
      </c>
      <c r="S15" s="44">
        <v>2</v>
      </c>
      <c r="T15" s="44">
        <v>3</v>
      </c>
      <c r="U15" s="61">
        <v>1</v>
      </c>
      <c r="V15" s="71"/>
      <c r="W15" s="77"/>
      <c r="X15" s="44">
        <v>1</v>
      </c>
      <c r="Y15" s="44">
        <v>5</v>
      </c>
      <c r="Z15" s="44">
        <v>5</v>
      </c>
      <c r="AA15" s="44">
        <v>5</v>
      </c>
      <c r="AB15" s="44">
        <v>5</v>
      </c>
      <c r="AC15" s="44">
        <v>5</v>
      </c>
      <c r="AD15" s="44">
        <v>5</v>
      </c>
      <c r="AE15" s="44">
        <v>5</v>
      </c>
      <c r="AF15" s="44">
        <v>5</v>
      </c>
      <c r="AG15" s="44">
        <v>5</v>
      </c>
      <c r="AH15" s="44">
        <v>5</v>
      </c>
      <c r="AI15" s="44">
        <v>6</v>
      </c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202"/>
      <c r="AV15" s="81"/>
      <c r="AW15" s="158"/>
      <c r="AX15" s="159"/>
      <c r="AY15" s="159"/>
      <c r="AZ15" s="159"/>
      <c r="BA15" s="159"/>
      <c r="BB15" s="159"/>
      <c r="BC15" s="159"/>
      <c r="BD15" s="159"/>
      <c r="BE15" s="159"/>
      <c r="BF15" s="62">
        <f>SUM(E15:BE15)</f>
        <v>91</v>
      </c>
      <c r="BG15" s="135"/>
    </row>
    <row r="16" spans="1:59" ht="16.5">
      <c r="A16" s="365"/>
      <c r="B16" s="357"/>
      <c r="C16" s="357"/>
      <c r="D16" s="128" t="s">
        <v>15</v>
      </c>
      <c r="E16" s="220">
        <v>1</v>
      </c>
      <c r="F16" s="220">
        <v>1</v>
      </c>
      <c r="G16" s="220">
        <v>1</v>
      </c>
      <c r="H16" s="220">
        <v>1</v>
      </c>
      <c r="I16" s="220">
        <v>1</v>
      </c>
      <c r="J16" s="220">
        <v>1</v>
      </c>
      <c r="K16" s="220">
        <v>1</v>
      </c>
      <c r="L16" s="220">
        <v>1</v>
      </c>
      <c r="M16" s="220">
        <v>1</v>
      </c>
      <c r="N16" s="220">
        <v>1</v>
      </c>
      <c r="O16" s="220">
        <v>1</v>
      </c>
      <c r="P16" s="220">
        <v>1</v>
      </c>
      <c r="Q16" s="220">
        <v>1</v>
      </c>
      <c r="R16" s="220">
        <v>1</v>
      </c>
      <c r="S16" s="220">
        <v>1</v>
      </c>
      <c r="T16" s="220">
        <v>2</v>
      </c>
      <c r="U16" s="221"/>
      <c r="V16" s="222"/>
      <c r="W16" s="155"/>
      <c r="X16" s="220"/>
      <c r="Y16" s="220">
        <v>2</v>
      </c>
      <c r="Z16" s="220">
        <v>3</v>
      </c>
      <c r="AA16" s="220">
        <v>2</v>
      </c>
      <c r="AB16" s="220">
        <v>3</v>
      </c>
      <c r="AC16" s="220">
        <v>2</v>
      </c>
      <c r="AD16" s="220">
        <v>3</v>
      </c>
      <c r="AE16" s="220">
        <v>2</v>
      </c>
      <c r="AF16" s="220">
        <v>3</v>
      </c>
      <c r="AG16" s="220">
        <v>2</v>
      </c>
      <c r="AH16" s="220">
        <v>3</v>
      </c>
      <c r="AI16" s="220">
        <v>3</v>
      </c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6"/>
      <c r="AV16" s="223"/>
      <c r="AW16" s="78"/>
      <c r="AX16" s="155"/>
      <c r="AY16" s="155"/>
      <c r="AZ16" s="155"/>
      <c r="BA16" s="155"/>
      <c r="BB16" s="155"/>
      <c r="BC16" s="155"/>
      <c r="BD16" s="155"/>
      <c r="BE16" s="155"/>
      <c r="BF16" s="64"/>
      <c r="BG16" s="225">
        <f>SUM(E16:BF16)</f>
        <v>45</v>
      </c>
    </row>
    <row r="17" spans="1:59" ht="15">
      <c r="A17" s="365"/>
      <c r="B17" s="356" t="s">
        <v>98</v>
      </c>
      <c r="C17" s="356" t="s">
        <v>29</v>
      </c>
      <c r="D17" s="127" t="s">
        <v>14</v>
      </c>
      <c r="E17" s="44">
        <v>1</v>
      </c>
      <c r="F17" s="44">
        <v>2</v>
      </c>
      <c r="G17" s="44">
        <v>2</v>
      </c>
      <c r="H17" s="44">
        <v>2</v>
      </c>
      <c r="I17" s="44">
        <v>2</v>
      </c>
      <c r="J17" s="44">
        <v>2</v>
      </c>
      <c r="K17" s="44">
        <v>2</v>
      </c>
      <c r="L17" s="44">
        <v>2</v>
      </c>
      <c r="M17" s="44">
        <v>2</v>
      </c>
      <c r="N17" s="44">
        <v>2</v>
      </c>
      <c r="O17" s="44">
        <v>2</v>
      </c>
      <c r="P17" s="44">
        <v>2</v>
      </c>
      <c r="Q17" s="44">
        <v>2</v>
      </c>
      <c r="R17" s="44">
        <v>2</v>
      </c>
      <c r="S17" s="44">
        <v>2</v>
      </c>
      <c r="T17" s="44">
        <v>3</v>
      </c>
      <c r="U17" s="61">
        <v>2</v>
      </c>
      <c r="V17" s="71"/>
      <c r="W17" s="75"/>
      <c r="X17" s="44">
        <v>1</v>
      </c>
      <c r="Y17" s="44">
        <v>5</v>
      </c>
      <c r="Z17" s="44">
        <v>5</v>
      </c>
      <c r="AA17" s="44">
        <v>5</v>
      </c>
      <c r="AB17" s="44">
        <v>5</v>
      </c>
      <c r="AC17" s="44">
        <v>5</v>
      </c>
      <c r="AD17" s="44">
        <v>5</v>
      </c>
      <c r="AE17" s="44">
        <v>5</v>
      </c>
      <c r="AF17" s="44">
        <v>5</v>
      </c>
      <c r="AG17" s="44">
        <v>5</v>
      </c>
      <c r="AH17" s="44">
        <v>5</v>
      </c>
      <c r="AI17" s="44">
        <v>6</v>
      </c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202"/>
      <c r="AV17" s="196"/>
      <c r="AW17" s="162"/>
      <c r="AX17" s="69"/>
      <c r="AY17" s="69"/>
      <c r="AZ17" s="69"/>
      <c r="BA17" s="69"/>
      <c r="BB17" s="69"/>
      <c r="BC17" s="69"/>
      <c r="BD17" s="69"/>
      <c r="BE17" s="69"/>
      <c r="BF17" s="62">
        <f>SUM(E17:BE17)</f>
        <v>91</v>
      </c>
      <c r="BG17" s="135"/>
    </row>
    <row r="18" spans="1:59" ht="16.5" customHeight="1">
      <c r="A18" s="365"/>
      <c r="B18" s="357"/>
      <c r="C18" s="357"/>
      <c r="D18" s="128" t="s">
        <v>15</v>
      </c>
      <c r="E18" s="46"/>
      <c r="F18" s="65">
        <v>1</v>
      </c>
      <c r="G18" s="65">
        <v>1</v>
      </c>
      <c r="H18" s="65">
        <v>1</v>
      </c>
      <c r="I18" s="65">
        <v>1</v>
      </c>
      <c r="J18" s="65">
        <v>1</v>
      </c>
      <c r="K18" s="65">
        <v>1</v>
      </c>
      <c r="L18" s="65">
        <v>1</v>
      </c>
      <c r="M18" s="65">
        <v>1</v>
      </c>
      <c r="N18" s="65">
        <v>1</v>
      </c>
      <c r="O18" s="65">
        <v>1</v>
      </c>
      <c r="P18" s="65">
        <v>1</v>
      </c>
      <c r="Q18" s="65">
        <v>1</v>
      </c>
      <c r="R18" s="65">
        <v>1</v>
      </c>
      <c r="S18" s="65">
        <v>1</v>
      </c>
      <c r="T18" s="65">
        <v>2</v>
      </c>
      <c r="U18" s="59">
        <v>1</v>
      </c>
      <c r="V18" s="227"/>
      <c r="W18" s="155"/>
      <c r="X18" s="65"/>
      <c r="Y18" s="220">
        <v>2</v>
      </c>
      <c r="Z18" s="220">
        <v>3</v>
      </c>
      <c r="AA18" s="220">
        <v>2</v>
      </c>
      <c r="AB18" s="220">
        <v>3</v>
      </c>
      <c r="AC18" s="220">
        <v>2</v>
      </c>
      <c r="AD18" s="220">
        <v>3</v>
      </c>
      <c r="AE18" s="220">
        <v>2</v>
      </c>
      <c r="AF18" s="220">
        <v>3</v>
      </c>
      <c r="AG18" s="220">
        <v>2</v>
      </c>
      <c r="AH18" s="220">
        <v>3</v>
      </c>
      <c r="AI18" s="220">
        <v>3</v>
      </c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228"/>
      <c r="AV18" s="223"/>
      <c r="AW18" s="78"/>
      <c r="AX18" s="155"/>
      <c r="AY18" s="155"/>
      <c r="AZ18" s="155"/>
      <c r="BA18" s="155"/>
      <c r="BB18" s="155"/>
      <c r="BC18" s="155"/>
      <c r="BD18" s="155"/>
      <c r="BE18" s="155"/>
      <c r="BF18" s="229"/>
      <c r="BG18" s="6">
        <f>SUM(E18:BF18)</f>
        <v>45</v>
      </c>
    </row>
    <row r="19" spans="1:59" ht="15">
      <c r="A19" s="365"/>
      <c r="B19" s="356" t="s">
        <v>99</v>
      </c>
      <c r="C19" s="356" t="s">
        <v>30</v>
      </c>
      <c r="D19" s="127" t="s">
        <v>14</v>
      </c>
      <c r="E19" s="44">
        <v>2</v>
      </c>
      <c r="F19" s="44">
        <v>3</v>
      </c>
      <c r="G19" s="44">
        <v>3</v>
      </c>
      <c r="H19" s="44">
        <v>3</v>
      </c>
      <c r="I19" s="44">
        <v>3</v>
      </c>
      <c r="J19" s="44">
        <v>3</v>
      </c>
      <c r="K19" s="44">
        <v>3</v>
      </c>
      <c r="L19" s="44">
        <v>3</v>
      </c>
      <c r="M19" s="44">
        <v>3</v>
      </c>
      <c r="N19" s="44">
        <v>3</v>
      </c>
      <c r="O19" s="44">
        <v>3</v>
      </c>
      <c r="P19" s="44">
        <v>3</v>
      </c>
      <c r="Q19" s="44">
        <v>3</v>
      </c>
      <c r="R19" s="44">
        <v>3</v>
      </c>
      <c r="S19" s="44">
        <v>4</v>
      </c>
      <c r="T19" s="44">
        <v>4</v>
      </c>
      <c r="U19" s="61">
        <v>2</v>
      </c>
      <c r="V19" s="71"/>
      <c r="W19" s="77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25"/>
      <c r="AP19" s="25"/>
      <c r="AQ19" s="25"/>
      <c r="AR19" s="25"/>
      <c r="AS19" s="25"/>
      <c r="AT19" s="25"/>
      <c r="AU19" s="199"/>
      <c r="AV19" s="81"/>
      <c r="AW19" s="158"/>
      <c r="AX19" s="159"/>
      <c r="AY19" s="159"/>
      <c r="AZ19" s="159"/>
      <c r="BA19" s="159"/>
      <c r="BB19" s="159"/>
      <c r="BC19" s="159"/>
      <c r="BD19" s="159"/>
      <c r="BE19" s="159"/>
      <c r="BF19" s="131">
        <f>SUM(E19:BE19)</f>
        <v>51</v>
      </c>
      <c r="BG19" s="4"/>
    </row>
    <row r="20" spans="1:59" ht="12.75" customHeight="1">
      <c r="A20" s="365"/>
      <c r="B20" s="357"/>
      <c r="C20" s="357"/>
      <c r="D20" s="128" t="s">
        <v>15</v>
      </c>
      <c r="E20" s="220">
        <v>1</v>
      </c>
      <c r="F20" s="220">
        <v>2</v>
      </c>
      <c r="G20" s="220">
        <v>1</v>
      </c>
      <c r="H20" s="220">
        <v>2</v>
      </c>
      <c r="I20" s="220">
        <v>1</v>
      </c>
      <c r="J20" s="220">
        <v>2</v>
      </c>
      <c r="K20" s="220">
        <v>1</v>
      </c>
      <c r="L20" s="220">
        <v>2</v>
      </c>
      <c r="M20" s="220">
        <v>1</v>
      </c>
      <c r="N20" s="220">
        <v>2</v>
      </c>
      <c r="O20" s="220">
        <v>1</v>
      </c>
      <c r="P20" s="220">
        <v>2</v>
      </c>
      <c r="Q20" s="220">
        <v>1</v>
      </c>
      <c r="R20" s="220">
        <v>2</v>
      </c>
      <c r="S20" s="220">
        <v>2</v>
      </c>
      <c r="T20" s="220">
        <v>2</v>
      </c>
      <c r="U20" s="221">
        <v>1</v>
      </c>
      <c r="V20" s="222"/>
      <c r="W20" s="155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6"/>
      <c r="AP20" s="226"/>
      <c r="AQ20" s="226"/>
      <c r="AR20" s="226"/>
      <c r="AS20" s="230"/>
      <c r="AT20" s="230"/>
      <c r="AU20" s="38"/>
      <c r="AV20" s="223"/>
      <c r="AW20" s="78"/>
      <c r="AX20" s="155"/>
      <c r="AY20" s="155"/>
      <c r="AZ20" s="155"/>
      <c r="BA20" s="155"/>
      <c r="BB20" s="155"/>
      <c r="BC20" s="155"/>
      <c r="BD20" s="155"/>
      <c r="BE20" s="155"/>
      <c r="BF20" s="139"/>
      <c r="BG20" s="6">
        <f>SUM(E20:BF20)</f>
        <v>26</v>
      </c>
    </row>
    <row r="21" spans="1:59" ht="15">
      <c r="A21" s="365"/>
      <c r="B21" s="356" t="s">
        <v>100</v>
      </c>
      <c r="C21" s="356" t="s">
        <v>31</v>
      </c>
      <c r="D21" s="127" t="s">
        <v>14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61"/>
      <c r="V21" s="71"/>
      <c r="W21" s="77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25"/>
      <c r="AP21" s="25"/>
      <c r="AQ21" s="25"/>
      <c r="AR21" s="25"/>
      <c r="AS21" s="25"/>
      <c r="AT21" s="25"/>
      <c r="AU21" s="202"/>
      <c r="AV21" s="81"/>
      <c r="AW21" s="158"/>
      <c r="AX21" s="159"/>
      <c r="AY21" s="159"/>
      <c r="AZ21" s="159"/>
      <c r="BA21" s="159"/>
      <c r="BB21" s="159"/>
      <c r="BC21" s="159"/>
      <c r="BD21" s="159"/>
      <c r="BE21" s="159"/>
      <c r="BF21" s="62">
        <f>SUM(E21:BE21)</f>
        <v>0</v>
      </c>
      <c r="BG21" s="6"/>
    </row>
    <row r="22" spans="1:59" ht="16.5">
      <c r="A22" s="365"/>
      <c r="B22" s="357"/>
      <c r="C22" s="357"/>
      <c r="D22" s="128" t="s">
        <v>15</v>
      </c>
      <c r="E22" s="44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152"/>
      <c r="V22" s="73"/>
      <c r="W22" s="77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183"/>
      <c r="AP22" s="183"/>
      <c r="AQ22" s="25"/>
      <c r="AR22" s="25"/>
      <c r="AS22" s="25"/>
      <c r="AT22" s="25"/>
      <c r="AU22" s="202"/>
      <c r="AV22" s="81"/>
      <c r="AW22" s="158"/>
      <c r="AX22" s="159"/>
      <c r="AY22" s="159"/>
      <c r="AZ22" s="159"/>
      <c r="BA22" s="159"/>
      <c r="BB22" s="159"/>
      <c r="BC22" s="159"/>
      <c r="BD22" s="159"/>
      <c r="BE22" s="159"/>
      <c r="BF22" s="62"/>
      <c r="BG22" s="140">
        <f>SUM(F22:BF22)</f>
        <v>0</v>
      </c>
    </row>
    <row r="23" spans="1:59" ht="15">
      <c r="A23" s="365"/>
      <c r="B23" s="356" t="s">
        <v>101</v>
      </c>
      <c r="C23" s="356" t="s">
        <v>34</v>
      </c>
      <c r="D23" s="127" t="s">
        <v>14</v>
      </c>
      <c r="E23" s="54"/>
      <c r="F23" s="54">
        <v>3</v>
      </c>
      <c r="G23" s="54">
        <v>3</v>
      </c>
      <c r="H23" s="54">
        <v>3</v>
      </c>
      <c r="I23" s="54">
        <v>3</v>
      </c>
      <c r="J23" s="54">
        <v>3</v>
      </c>
      <c r="K23" s="54">
        <v>3</v>
      </c>
      <c r="L23" s="54">
        <v>3</v>
      </c>
      <c r="M23" s="54">
        <v>3</v>
      </c>
      <c r="N23" s="54">
        <v>3</v>
      </c>
      <c r="O23" s="54">
        <v>3</v>
      </c>
      <c r="P23" s="54">
        <v>3</v>
      </c>
      <c r="Q23" s="54">
        <v>3</v>
      </c>
      <c r="R23" s="54">
        <v>2</v>
      </c>
      <c r="S23" s="54">
        <v>2</v>
      </c>
      <c r="T23" s="54"/>
      <c r="U23" s="17"/>
      <c r="V23" s="141"/>
      <c r="W23" s="141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24"/>
      <c r="AP23" s="24"/>
      <c r="AQ23" s="24"/>
      <c r="AR23" s="24"/>
      <c r="AS23" s="24"/>
      <c r="AT23" s="24"/>
      <c r="AU23" s="202"/>
      <c r="AV23" s="83"/>
      <c r="AW23" s="163"/>
      <c r="AX23" s="75"/>
      <c r="AY23" s="75"/>
      <c r="AZ23" s="75"/>
      <c r="BA23" s="75"/>
      <c r="BB23" s="75"/>
      <c r="BC23" s="75"/>
      <c r="BD23" s="75"/>
      <c r="BE23" s="75"/>
      <c r="BF23" s="62">
        <f>SUM(E23:BE23)</f>
        <v>40</v>
      </c>
      <c r="BG23" s="6"/>
    </row>
    <row r="24" spans="1:59" ht="15" customHeight="1">
      <c r="A24" s="365"/>
      <c r="B24" s="357"/>
      <c r="C24" s="357"/>
      <c r="D24" s="128" t="s">
        <v>15</v>
      </c>
      <c r="E24" s="49"/>
      <c r="F24" s="220">
        <v>2</v>
      </c>
      <c r="G24" s="220">
        <v>1</v>
      </c>
      <c r="H24" s="220">
        <v>2</v>
      </c>
      <c r="I24" s="220">
        <v>1</v>
      </c>
      <c r="J24" s="220">
        <v>2</v>
      </c>
      <c r="K24" s="220">
        <v>1</v>
      </c>
      <c r="L24" s="220">
        <v>2</v>
      </c>
      <c r="M24" s="220">
        <v>1</v>
      </c>
      <c r="N24" s="220">
        <v>2</v>
      </c>
      <c r="O24" s="220">
        <v>1</v>
      </c>
      <c r="P24" s="220">
        <v>2</v>
      </c>
      <c r="Q24" s="220">
        <v>1</v>
      </c>
      <c r="R24" s="220">
        <v>2</v>
      </c>
      <c r="S24" s="220">
        <v>1</v>
      </c>
      <c r="T24" s="220"/>
      <c r="U24" s="221"/>
      <c r="V24" s="231"/>
      <c r="W24" s="232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4"/>
      <c r="AP24" s="234"/>
      <c r="AQ24" s="234"/>
      <c r="AR24" s="234"/>
      <c r="AS24" s="234"/>
      <c r="AT24" s="234"/>
      <c r="AU24" s="38"/>
      <c r="AV24" s="223"/>
      <c r="AW24" s="78"/>
      <c r="AX24" s="155"/>
      <c r="AY24" s="155"/>
      <c r="AZ24" s="155"/>
      <c r="BA24" s="155"/>
      <c r="BB24" s="155"/>
      <c r="BC24" s="155"/>
      <c r="BD24" s="155"/>
      <c r="BE24" s="155"/>
      <c r="BF24" s="235"/>
      <c r="BG24" s="6">
        <f>SUM(E24:BF24)</f>
        <v>21</v>
      </c>
    </row>
    <row r="25" spans="1:59" ht="15">
      <c r="A25" s="365"/>
      <c r="B25" s="356" t="s">
        <v>102</v>
      </c>
      <c r="C25" s="356" t="s">
        <v>35</v>
      </c>
      <c r="D25" s="127" t="s">
        <v>14</v>
      </c>
      <c r="E25" s="54">
        <v>1</v>
      </c>
      <c r="F25" s="54">
        <v>2</v>
      </c>
      <c r="G25" s="54">
        <v>2</v>
      </c>
      <c r="H25" s="54">
        <v>2</v>
      </c>
      <c r="I25" s="54">
        <v>2</v>
      </c>
      <c r="J25" s="54">
        <v>2</v>
      </c>
      <c r="K25" s="54">
        <v>2</v>
      </c>
      <c r="L25" s="54">
        <v>2</v>
      </c>
      <c r="M25" s="54">
        <v>2</v>
      </c>
      <c r="N25" s="54">
        <v>2</v>
      </c>
      <c r="O25" s="54">
        <v>2</v>
      </c>
      <c r="P25" s="54">
        <v>2</v>
      </c>
      <c r="Q25" s="54">
        <v>2</v>
      </c>
      <c r="R25" s="54">
        <v>2</v>
      </c>
      <c r="S25" s="54">
        <v>3</v>
      </c>
      <c r="T25" s="54">
        <v>3</v>
      </c>
      <c r="U25" s="17"/>
      <c r="V25" s="141"/>
      <c r="W25" s="141"/>
      <c r="X25" s="54">
        <v>4</v>
      </c>
      <c r="Y25" s="54">
        <v>5</v>
      </c>
      <c r="Z25" s="54">
        <v>5</v>
      </c>
      <c r="AA25" s="54">
        <v>5</v>
      </c>
      <c r="AB25" s="54">
        <v>5</v>
      </c>
      <c r="AC25" s="54">
        <v>5</v>
      </c>
      <c r="AD25" s="54">
        <v>5</v>
      </c>
      <c r="AE25" s="54">
        <v>6</v>
      </c>
      <c r="AF25" s="54">
        <v>6</v>
      </c>
      <c r="AG25" s="54">
        <v>6</v>
      </c>
      <c r="AH25" s="54">
        <v>6</v>
      </c>
      <c r="AI25" s="54">
        <v>8</v>
      </c>
      <c r="AJ25" s="54"/>
      <c r="AK25" s="54"/>
      <c r="AL25" s="54"/>
      <c r="AM25" s="54"/>
      <c r="AN25" s="54"/>
      <c r="AO25" s="54"/>
      <c r="AP25" s="54"/>
      <c r="AQ25" s="24"/>
      <c r="AR25" s="24"/>
      <c r="AS25" s="24"/>
      <c r="AT25" s="24"/>
      <c r="AU25" s="202"/>
      <c r="AV25" s="83"/>
      <c r="AW25" s="163"/>
      <c r="AX25" s="75"/>
      <c r="AY25" s="75"/>
      <c r="AZ25" s="75"/>
      <c r="BA25" s="75"/>
      <c r="BB25" s="75"/>
      <c r="BC25" s="75"/>
      <c r="BD25" s="75"/>
      <c r="BE25" s="75"/>
      <c r="BF25" s="62">
        <f>SUM(E25:BE25)</f>
        <v>99</v>
      </c>
      <c r="BG25" s="6"/>
    </row>
    <row r="26" spans="1:59" ht="16.5">
      <c r="A26" s="365"/>
      <c r="B26" s="357"/>
      <c r="C26" s="357"/>
      <c r="D26" s="128" t="s">
        <v>15</v>
      </c>
      <c r="E26" s="49"/>
      <c r="F26" s="236">
        <v>1</v>
      </c>
      <c r="G26" s="236">
        <v>1</v>
      </c>
      <c r="H26" s="236">
        <v>1</v>
      </c>
      <c r="I26" s="236">
        <v>1</v>
      </c>
      <c r="J26" s="236">
        <v>1</v>
      </c>
      <c r="K26" s="236">
        <v>1</v>
      </c>
      <c r="L26" s="236">
        <v>1</v>
      </c>
      <c r="M26" s="236">
        <v>1</v>
      </c>
      <c r="N26" s="236">
        <v>1</v>
      </c>
      <c r="O26" s="236">
        <v>1</v>
      </c>
      <c r="P26" s="236">
        <v>1</v>
      </c>
      <c r="Q26" s="236">
        <v>1</v>
      </c>
      <c r="R26" s="236">
        <v>1</v>
      </c>
      <c r="S26" s="236">
        <v>1</v>
      </c>
      <c r="T26" s="236">
        <v>2</v>
      </c>
      <c r="U26" s="16"/>
      <c r="V26" s="237"/>
      <c r="W26" s="237"/>
      <c r="X26" s="236">
        <v>2</v>
      </c>
      <c r="Y26" s="236">
        <v>2</v>
      </c>
      <c r="Z26" s="236">
        <v>3</v>
      </c>
      <c r="AA26" s="236">
        <v>2</v>
      </c>
      <c r="AB26" s="236">
        <v>3</v>
      </c>
      <c r="AC26" s="236">
        <v>2</v>
      </c>
      <c r="AD26" s="236">
        <v>3</v>
      </c>
      <c r="AE26" s="236">
        <v>3</v>
      </c>
      <c r="AF26" s="236">
        <v>3</v>
      </c>
      <c r="AG26" s="236">
        <v>3</v>
      </c>
      <c r="AH26" s="236">
        <v>3</v>
      </c>
      <c r="AI26" s="236">
        <v>4</v>
      </c>
      <c r="AJ26" s="236"/>
      <c r="AK26" s="236"/>
      <c r="AL26" s="236"/>
      <c r="AM26" s="236"/>
      <c r="AN26" s="236"/>
      <c r="AO26" s="238"/>
      <c r="AP26" s="238"/>
      <c r="AQ26" s="239"/>
      <c r="AR26" s="239"/>
      <c r="AS26" s="239"/>
      <c r="AT26" s="239"/>
      <c r="AU26" s="198"/>
      <c r="AV26" s="240"/>
      <c r="AW26" s="241"/>
      <c r="AX26" s="154"/>
      <c r="AY26" s="154"/>
      <c r="AZ26" s="154"/>
      <c r="BA26" s="154"/>
      <c r="BB26" s="154"/>
      <c r="BC26" s="154"/>
      <c r="BD26" s="154"/>
      <c r="BE26" s="154"/>
      <c r="BF26" s="242"/>
      <c r="BG26" s="6">
        <f>SUM(E26:BF26)</f>
        <v>49</v>
      </c>
    </row>
    <row r="27" spans="1:59" ht="15">
      <c r="A27" s="365"/>
      <c r="B27" s="356" t="s">
        <v>103</v>
      </c>
      <c r="C27" s="356" t="s">
        <v>36</v>
      </c>
      <c r="D27" s="127" t="s">
        <v>14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14"/>
      <c r="V27" s="75"/>
      <c r="W27" s="77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23"/>
      <c r="AP27" s="23"/>
      <c r="AQ27" s="23"/>
      <c r="AR27" s="23"/>
      <c r="AS27" s="23"/>
      <c r="AT27" s="23"/>
      <c r="AU27" s="199"/>
      <c r="AV27" s="81"/>
      <c r="AW27" s="158"/>
      <c r="AX27" s="159"/>
      <c r="AY27" s="159"/>
      <c r="AZ27" s="159"/>
      <c r="BA27" s="159"/>
      <c r="BB27" s="159"/>
      <c r="BC27" s="159"/>
      <c r="BD27" s="159"/>
      <c r="BE27" s="159"/>
      <c r="BF27" s="62">
        <f>SUM(E27:BE27)</f>
        <v>0</v>
      </c>
      <c r="BG27" s="4"/>
    </row>
    <row r="28" spans="1:59" ht="11.25" customHeight="1">
      <c r="A28" s="365"/>
      <c r="B28" s="357"/>
      <c r="C28" s="357"/>
      <c r="D28" s="128" t="s">
        <v>15</v>
      </c>
      <c r="E28" s="49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187"/>
      <c r="V28" s="76"/>
      <c r="W28" s="77"/>
      <c r="X28" s="48"/>
      <c r="Y28" s="48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50"/>
      <c r="AP28" s="50"/>
      <c r="AQ28" s="50"/>
      <c r="AR28" s="50"/>
      <c r="AS28" s="50"/>
      <c r="AT28" s="50"/>
      <c r="AU28" s="199"/>
      <c r="AV28" s="81"/>
      <c r="AW28" s="158"/>
      <c r="AX28" s="159"/>
      <c r="AY28" s="159"/>
      <c r="AZ28" s="159"/>
      <c r="BA28" s="159"/>
      <c r="BB28" s="159"/>
      <c r="BC28" s="159"/>
      <c r="BD28" s="159"/>
      <c r="BE28" s="159"/>
      <c r="BF28" s="64"/>
      <c r="BG28" s="145">
        <f>SUM(F28:BE28)</f>
        <v>0</v>
      </c>
    </row>
    <row r="29" spans="1:59" ht="15">
      <c r="A29" s="365"/>
      <c r="B29" s="356" t="s">
        <v>104</v>
      </c>
      <c r="C29" s="356" t="s">
        <v>37</v>
      </c>
      <c r="D29" s="127" t="s">
        <v>14</v>
      </c>
      <c r="E29" s="49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14"/>
      <c r="V29" s="75"/>
      <c r="W29" s="75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23"/>
      <c r="AP29" s="23"/>
      <c r="AQ29" s="23"/>
      <c r="AR29" s="23"/>
      <c r="AS29" s="23"/>
      <c r="AT29" s="23"/>
      <c r="AU29" s="202"/>
      <c r="AV29" s="83"/>
      <c r="AW29" s="163"/>
      <c r="AX29" s="75"/>
      <c r="AY29" s="75"/>
      <c r="AZ29" s="75"/>
      <c r="BA29" s="75"/>
      <c r="BB29" s="75"/>
      <c r="BC29" s="75"/>
      <c r="BD29" s="75"/>
      <c r="BE29" s="75"/>
      <c r="BF29" s="62">
        <f>SUM(F29:BE29)</f>
        <v>0</v>
      </c>
      <c r="BG29" s="6"/>
    </row>
    <row r="30" spans="1:59" ht="12.75" customHeight="1">
      <c r="A30" s="365"/>
      <c r="B30" s="357"/>
      <c r="C30" s="357"/>
      <c r="D30" s="128" t="s">
        <v>15</v>
      </c>
      <c r="E30" s="43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15"/>
      <c r="V30" s="76"/>
      <c r="W30" s="77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50"/>
      <c r="AP30" s="50"/>
      <c r="AQ30" s="23"/>
      <c r="AR30" s="23"/>
      <c r="AS30" s="23"/>
      <c r="AT30" s="23"/>
      <c r="AU30" s="199"/>
      <c r="AV30" s="82"/>
      <c r="AW30" s="160"/>
      <c r="AX30" s="77"/>
      <c r="AY30" s="77"/>
      <c r="AZ30" s="77"/>
      <c r="BA30" s="77"/>
      <c r="BB30" s="77"/>
      <c r="BC30" s="77"/>
      <c r="BD30" s="77"/>
      <c r="BE30" s="77"/>
      <c r="BF30" s="134"/>
      <c r="BG30" s="151">
        <f>SUM(F30:BF30)</f>
        <v>0</v>
      </c>
    </row>
    <row r="31" spans="1:59" ht="15">
      <c r="A31" s="365"/>
      <c r="B31" s="356" t="s">
        <v>105</v>
      </c>
      <c r="C31" s="356" t="s">
        <v>38</v>
      </c>
      <c r="D31" s="127" t="s">
        <v>14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14"/>
      <c r="V31" s="75"/>
      <c r="W31" s="77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23"/>
      <c r="AQ31" s="23"/>
      <c r="AR31" s="23"/>
      <c r="AS31" s="23"/>
      <c r="AT31" s="23"/>
      <c r="AU31" s="199"/>
      <c r="AV31" s="81"/>
      <c r="AW31" s="158"/>
      <c r="AX31" s="159"/>
      <c r="AY31" s="159"/>
      <c r="AZ31" s="159"/>
      <c r="BA31" s="159"/>
      <c r="BB31" s="159"/>
      <c r="BC31" s="159"/>
      <c r="BD31" s="159"/>
      <c r="BE31" s="159"/>
      <c r="BF31" s="131">
        <f>SUM(F31:BE31)</f>
        <v>0</v>
      </c>
      <c r="BG31" s="4"/>
    </row>
    <row r="32" spans="1:59" ht="13.5" customHeight="1">
      <c r="A32" s="365"/>
      <c r="B32" s="357"/>
      <c r="C32" s="357"/>
      <c r="D32" s="128" t="s">
        <v>15</v>
      </c>
      <c r="E32" s="49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187"/>
      <c r="V32" s="75"/>
      <c r="W32" s="77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181"/>
      <c r="AQ32" s="52"/>
      <c r="AR32" s="52"/>
      <c r="AS32" s="52"/>
      <c r="AT32" s="52"/>
      <c r="AU32" s="199"/>
      <c r="AV32" s="81"/>
      <c r="AW32" s="158"/>
      <c r="AX32" s="159"/>
      <c r="AY32" s="159"/>
      <c r="AZ32" s="159"/>
      <c r="BA32" s="159"/>
      <c r="BB32" s="159"/>
      <c r="BC32" s="159"/>
      <c r="BD32" s="159"/>
      <c r="BE32" s="159"/>
      <c r="BF32" s="150"/>
      <c r="BG32" s="145">
        <f>SUM(F32:BF32)</f>
        <v>0</v>
      </c>
    </row>
    <row r="33" spans="1:59" ht="15">
      <c r="A33" s="365"/>
      <c r="B33" s="360" t="s">
        <v>106</v>
      </c>
      <c r="C33" s="362" t="s">
        <v>107</v>
      </c>
      <c r="D33" s="127" t="s">
        <v>14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14"/>
      <c r="V33" s="75"/>
      <c r="W33" s="77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23"/>
      <c r="AQ33" s="23"/>
      <c r="AR33" s="23"/>
      <c r="AS33" s="23"/>
      <c r="AT33" s="43"/>
      <c r="AU33" s="199"/>
      <c r="AV33" s="81"/>
      <c r="AW33" s="158"/>
      <c r="AX33" s="159"/>
      <c r="AY33" s="159"/>
      <c r="AZ33" s="159"/>
      <c r="BA33" s="159"/>
      <c r="BB33" s="159"/>
      <c r="BC33" s="159"/>
      <c r="BD33" s="159"/>
      <c r="BE33" s="159"/>
      <c r="BF33" s="62"/>
      <c r="BG33" s="6"/>
    </row>
    <row r="34" spans="1:59" ht="16.5">
      <c r="A34" s="365"/>
      <c r="B34" s="361"/>
      <c r="C34" s="363"/>
      <c r="D34" s="128" t="s">
        <v>15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15"/>
      <c r="V34" s="76"/>
      <c r="W34" s="77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0"/>
      <c r="AQ34" s="50"/>
      <c r="AR34" s="50"/>
      <c r="AS34" s="50"/>
      <c r="AT34" s="49"/>
      <c r="AU34" s="200"/>
      <c r="AV34" s="81"/>
      <c r="AW34" s="158"/>
      <c r="AX34" s="159"/>
      <c r="AY34" s="159"/>
      <c r="AZ34" s="159"/>
      <c r="BA34" s="159"/>
      <c r="BB34" s="159"/>
      <c r="BC34" s="159"/>
      <c r="BD34" s="159"/>
      <c r="BE34" s="159"/>
      <c r="BF34" s="62"/>
      <c r="BG34" s="6"/>
    </row>
    <row r="35" spans="1:59" ht="15">
      <c r="A35" s="365"/>
      <c r="B35" s="356" t="s">
        <v>108</v>
      </c>
      <c r="C35" s="356" t="s">
        <v>28</v>
      </c>
      <c r="D35" s="127" t="s">
        <v>14</v>
      </c>
      <c r="E35" s="43">
        <v>1</v>
      </c>
      <c r="F35" s="43">
        <v>3</v>
      </c>
      <c r="G35" s="43">
        <v>3</v>
      </c>
      <c r="H35" s="43">
        <v>3</v>
      </c>
      <c r="I35" s="43">
        <v>3</v>
      </c>
      <c r="J35" s="43">
        <v>3</v>
      </c>
      <c r="K35" s="43">
        <v>3</v>
      </c>
      <c r="L35" s="43">
        <v>3</v>
      </c>
      <c r="M35" s="43">
        <v>3</v>
      </c>
      <c r="N35" s="43">
        <v>3</v>
      </c>
      <c r="O35" s="43">
        <v>3</v>
      </c>
      <c r="P35" s="43">
        <v>3</v>
      </c>
      <c r="Q35" s="43">
        <v>3</v>
      </c>
      <c r="R35" s="43">
        <v>3</v>
      </c>
      <c r="S35" s="43">
        <v>3</v>
      </c>
      <c r="T35" s="43">
        <v>3</v>
      </c>
      <c r="U35" s="14">
        <v>4</v>
      </c>
      <c r="V35" s="75"/>
      <c r="W35" s="75"/>
      <c r="X35" s="53">
        <v>5</v>
      </c>
      <c r="Y35" s="53">
        <v>9</v>
      </c>
      <c r="Z35" s="53">
        <v>9</v>
      </c>
      <c r="AA35" s="53">
        <v>9</v>
      </c>
      <c r="AB35" s="53">
        <v>9</v>
      </c>
      <c r="AC35" s="53">
        <v>9</v>
      </c>
      <c r="AD35" s="53">
        <v>10</v>
      </c>
      <c r="AE35" s="53">
        <v>10</v>
      </c>
      <c r="AF35" s="53">
        <v>10</v>
      </c>
      <c r="AG35" s="53">
        <v>10</v>
      </c>
      <c r="AH35" s="53">
        <v>8</v>
      </c>
      <c r="AI35" s="219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83"/>
      <c r="AW35" s="163"/>
      <c r="AX35" s="75"/>
      <c r="AY35" s="75"/>
      <c r="AZ35" s="75"/>
      <c r="BA35" s="75"/>
      <c r="BB35" s="75"/>
      <c r="BC35" s="75"/>
      <c r="BD35" s="75"/>
      <c r="BE35" s="75"/>
      <c r="BF35" s="62">
        <f>SUM(E35:BE35)</f>
        <v>148</v>
      </c>
      <c r="BG35" s="6"/>
    </row>
    <row r="36" spans="1:59" ht="20.25" customHeight="1">
      <c r="A36" s="365"/>
      <c r="B36" s="357"/>
      <c r="C36" s="357"/>
      <c r="D36" s="128" t="s">
        <v>15</v>
      </c>
      <c r="E36" s="146"/>
      <c r="F36" s="243">
        <v>1</v>
      </c>
      <c r="G36" s="243">
        <v>2</v>
      </c>
      <c r="H36" s="243">
        <v>1</v>
      </c>
      <c r="I36" s="243">
        <v>2</v>
      </c>
      <c r="J36" s="243">
        <v>1</v>
      </c>
      <c r="K36" s="243">
        <v>2</v>
      </c>
      <c r="L36" s="243">
        <v>1</v>
      </c>
      <c r="M36" s="243">
        <v>2</v>
      </c>
      <c r="N36" s="243">
        <v>1</v>
      </c>
      <c r="O36" s="243">
        <v>2</v>
      </c>
      <c r="P36" s="243">
        <v>1</v>
      </c>
      <c r="Q36" s="243">
        <v>2</v>
      </c>
      <c r="R36" s="243">
        <v>1</v>
      </c>
      <c r="S36" s="243">
        <v>2</v>
      </c>
      <c r="T36" s="243">
        <v>1</v>
      </c>
      <c r="U36" s="244">
        <v>2</v>
      </c>
      <c r="V36" s="245"/>
      <c r="W36" s="245"/>
      <c r="X36" s="246">
        <v>2</v>
      </c>
      <c r="Y36" s="246">
        <v>5</v>
      </c>
      <c r="Z36" s="246">
        <v>4</v>
      </c>
      <c r="AA36" s="246">
        <v>5</v>
      </c>
      <c r="AB36" s="246">
        <v>4</v>
      </c>
      <c r="AC36" s="246">
        <v>5</v>
      </c>
      <c r="AD36" s="246">
        <v>5</v>
      </c>
      <c r="AE36" s="246">
        <v>5</v>
      </c>
      <c r="AF36" s="246">
        <v>5</v>
      </c>
      <c r="AG36" s="246">
        <v>5</v>
      </c>
      <c r="AH36" s="246">
        <v>4</v>
      </c>
      <c r="AI36" s="246"/>
      <c r="AJ36" s="246"/>
      <c r="AK36" s="246"/>
      <c r="AL36" s="246"/>
      <c r="AM36" s="246"/>
      <c r="AN36" s="246"/>
      <c r="AO36" s="246"/>
      <c r="AP36" s="246"/>
      <c r="AQ36" s="246"/>
      <c r="AR36" s="226"/>
      <c r="AS36" s="226"/>
      <c r="AT36" s="247"/>
      <c r="AU36" s="248"/>
      <c r="AV36" s="249"/>
      <c r="AW36" s="250"/>
      <c r="AX36" s="245"/>
      <c r="AY36" s="245"/>
      <c r="AZ36" s="245"/>
      <c r="BA36" s="245"/>
      <c r="BB36" s="245"/>
      <c r="BC36" s="245"/>
      <c r="BD36" s="245"/>
      <c r="BE36" s="245"/>
      <c r="BF36" s="64"/>
      <c r="BG36" s="6">
        <f>SUM(E36:BF36)</f>
        <v>73</v>
      </c>
    </row>
    <row r="37" spans="1:59" ht="15">
      <c r="A37" s="365"/>
      <c r="B37" s="356" t="s">
        <v>109</v>
      </c>
      <c r="C37" s="356" t="s">
        <v>32</v>
      </c>
      <c r="D37" s="127" t="s">
        <v>14</v>
      </c>
      <c r="E37" s="43">
        <v>2</v>
      </c>
      <c r="F37" s="43">
        <v>3</v>
      </c>
      <c r="G37" s="43">
        <v>3</v>
      </c>
      <c r="H37" s="43">
        <v>3</v>
      </c>
      <c r="I37" s="43">
        <v>3</v>
      </c>
      <c r="J37" s="43">
        <v>3</v>
      </c>
      <c r="K37" s="43">
        <v>3</v>
      </c>
      <c r="L37" s="43">
        <v>3</v>
      </c>
      <c r="M37" s="43">
        <v>3</v>
      </c>
      <c r="N37" s="43">
        <v>2</v>
      </c>
      <c r="O37" s="43"/>
      <c r="P37" s="43"/>
      <c r="Q37" s="43"/>
      <c r="R37" s="43"/>
      <c r="S37" s="43"/>
      <c r="T37" s="43"/>
      <c r="U37" s="14"/>
      <c r="V37" s="75"/>
      <c r="W37" s="77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23"/>
      <c r="AQ37" s="23"/>
      <c r="AR37" s="23"/>
      <c r="AS37" s="23"/>
      <c r="AT37" s="43"/>
      <c r="AU37" s="199"/>
      <c r="AV37" s="81"/>
      <c r="AW37" s="158"/>
      <c r="AX37" s="159"/>
      <c r="AY37" s="159"/>
      <c r="AZ37" s="159"/>
      <c r="BA37" s="159"/>
      <c r="BB37" s="159"/>
      <c r="BC37" s="159"/>
      <c r="BD37" s="159"/>
      <c r="BE37" s="159"/>
      <c r="BF37" s="62">
        <f>SUM(E37:BE37)</f>
        <v>28</v>
      </c>
      <c r="BG37" s="4"/>
    </row>
    <row r="38" spans="1:59" ht="16.5">
      <c r="A38" s="365"/>
      <c r="B38" s="357"/>
      <c r="C38" s="357"/>
      <c r="D38" s="128" t="s">
        <v>15</v>
      </c>
      <c r="E38" s="236">
        <v>1</v>
      </c>
      <c r="F38" s="236">
        <v>2</v>
      </c>
      <c r="G38" s="236">
        <v>1</v>
      </c>
      <c r="H38" s="236">
        <v>2</v>
      </c>
      <c r="I38" s="236">
        <v>1</v>
      </c>
      <c r="J38" s="236">
        <v>2</v>
      </c>
      <c r="K38" s="236">
        <v>1</v>
      </c>
      <c r="L38" s="236">
        <v>2</v>
      </c>
      <c r="M38" s="236">
        <v>1</v>
      </c>
      <c r="N38" s="236">
        <v>1</v>
      </c>
      <c r="O38" s="236"/>
      <c r="P38" s="236"/>
      <c r="Q38" s="236"/>
      <c r="R38" s="236"/>
      <c r="S38" s="236"/>
      <c r="T38" s="236"/>
      <c r="U38" s="16"/>
      <c r="V38" s="154"/>
      <c r="W38" s="154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8"/>
      <c r="AQ38" s="238"/>
      <c r="AR38" s="238"/>
      <c r="AS38" s="238"/>
      <c r="AT38" s="236"/>
      <c r="AU38" s="198"/>
      <c r="AV38" s="240"/>
      <c r="AW38" s="241"/>
      <c r="AX38" s="154"/>
      <c r="AY38" s="154"/>
      <c r="AZ38" s="154"/>
      <c r="BA38" s="154"/>
      <c r="BB38" s="154"/>
      <c r="BC38" s="154"/>
      <c r="BD38" s="154"/>
      <c r="BE38" s="154"/>
      <c r="BF38" s="64"/>
      <c r="BG38" s="6">
        <f>SUM(E38:BF38)</f>
        <v>14</v>
      </c>
    </row>
    <row r="39" spans="1:59" ht="15">
      <c r="A39" s="365"/>
      <c r="B39" s="356" t="s">
        <v>110</v>
      </c>
      <c r="C39" s="356" t="s">
        <v>33</v>
      </c>
      <c r="D39" s="127" t="s">
        <v>14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4"/>
      <c r="V39" s="75"/>
      <c r="W39" s="77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23"/>
      <c r="AQ39" s="23"/>
      <c r="AR39" s="23"/>
      <c r="AS39" s="23"/>
      <c r="AT39" s="43"/>
      <c r="AU39" s="199"/>
      <c r="AV39" s="81"/>
      <c r="AW39" s="158"/>
      <c r="AX39" s="159"/>
      <c r="AY39" s="159"/>
      <c r="AZ39" s="159"/>
      <c r="BA39" s="159"/>
      <c r="BB39" s="159"/>
      <c r="BC39" s="159"/>
      <c r="BD39" s="159"/>
      <c r="BE39" s="159"/>
      <c r="BF39" s="62">
        <f>SUM(E39:BE39)</f>
        <v>0</v>
      </c>
      <c r="BG39" s="4"/>
    </row>
    <row r="40" spans="1:59" ht="12" customHeight="1">
      <c r="A40" s="365"/>
      <c r="B40" s="357"/>
      <c r="C40" s="357"/>
      <c r="D40" s="128" t="s">
        <v>15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15"/>
      <c r="V40" s="76"/>
      <c r="W40" s="77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2"/>
      <c r="AQ40" s="52"/>
      <c r="AR40" s="52"/>
      <c r="AS40" s="52"/>
      <c r="AT40" s="51"/>
      <c r="AU40" s="199"/>
      <c r="AV40" s="82"/>
      <c r="AW40" s="160"/>
      <c r="AX40" s="77"/>
      <c r="AY40" s="77"/>
      <c r="AZ40" s="77"/>
      <c r="BA40" s="77"/>
      <c r="BB40" s="77"/>
      <c r="BC40" s="77"/>
      <c r="BD40" s="77"/>
      <c r="BE40" s="77"/>
      <c r="BF40" s="143"/>
      <c r="BG40" s="140">
        <f>SUM(F40:BF40)</f>
        <v>0</v>
      </c>
    </row>
    <row r="41" spans="1:59" ht="15">
      <c r="A41" s="365"/>
      <c r="B41" s="360" t="s">
        <v>111</v>
      </c>
      <c r="C41" s="362" t="s">
        <v>112</v>
      </c>
      <c r="D41" s="127" t="s">
        <v>14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14"/>
      <c r="V41" s="75"/>
      <c r="W41" s="77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23"/>
      <c r="AQ41" s="23"/>
      <c r="AR41" s="23"/>
      <c r="AS41" s="23"/>
      <c r="AT41" s="23"/>
      <c r="AU41" s="202"/>
      <c r="AV41" s="81"/>
      <c r="AW41" s="158"/>
      <c r="AX41" s="159"/>
      <c r="AY41" s="159"/>
      <c r="AZ41" s="159"/>
      <c r="BA41" s="159"/>
      <c r="BB41" s="159"/>
      <c r="BC41" s="159"/>
      <c r="BD41" s="159"/>
      <c r="BE41" s="159"/>
      <c r="BF41" s="62"/>
      <c r="BG41" s="6"/>
    </row>
    <row r="42" spans="1:59" ht="16.5">
      <c r="A42" s="365"/>
      <c r="B42" s="361"/>
      <c r="C42" s="363"/>
      <c r="D42" s="128" t="s">
        <v>15</v>
      </c>
      <c r="E42" s="43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15"/>
      <c r="V42" s="76"/>
      <c r="W42" s="77"/>
      <c r="X42" s="43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50"/>
      <c r="AQ42" s="50"/>
      <c r="AR42" s="50"/>
      <c r="AS42" s="50"/>
      <c r="AT42" s="50"/>
      <c r="AU42" s="200"/>
      <c r="AV42" s="81"/>
      <c r="AW42" s="158"/>
      <c r="AX42" s="159"/>
      <c r="AY42" s="159"/>
      <c r="AZ42" s="159"/>
      <c r="BA42" s="159"/>
      <c r="BB42" s="159"/>
      <c r="BC42" s="159"/>
      <c r="BD42" s="159"/>
      <c r="BE42" s="159"/>
      <c r="BF42" s="62"/>
      <c r="BG42" s="6"/>
    </row>
    <row r="43" spans="1:59" ht="15">
      <c r="A43" s="365"/>
      <c r="B43" s="356" t="s">
        <v>113</v>
      </c>
      <c r="C43" s="356" t="s">
        <v>39</v>
      </c>
      <c r="D43" s="55" t="s">
        <v>14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  <c r="P43" s="49"/>
      <c r="Q43" s="49"/>
      <c r="R43" s="49"/>
      <c r="S43" s="49"/>
      <c r="T43" s="49"/>
      <c r="U43" s="15"/>
      <c r="V43" s="76"/>
      <c r="W43" s="77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2"/>
      <c r="AQ43" s="52"/>
      <c r="AR43" s="52"/>
      <c r="AS43" s="52"/>
      <c r="AT43" s="52"/>
      <c r="AU43" s="200"/>
      <c r="AV43" s="81"/>
      <c r="AW43" s="158"/>
      <c r="AX43" s="159"/>
      <c r="AY43" s="159"/>
      <c r="AZ43" s="159"/>
      <c r="BA43" s="159"/>
      <c r="BB43" s="159"/>
      <c r="BC43" s="159"/>
      <c r="BD43" s="159"/>
      <c r="BE43" s="159"/>
      <c r="BF43" s="64"/>
      <c r="BG43" s="6"/>
    </row>
    <row r="44" spans="1:59" ht="15.75" customHeight="1">
      <c r="A44" s="365"/>
      <c r="B44" s="357"/>
      <c r="C44" s="357"/>
      <c r="D44" s="57" t="s">
        <v>15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0"/>
      <c r="P44" s="49"/>
      <c r="Q44" s="49"/>
      <c r="R44" s="49"/>
      <c r="S44" s="49"/>
      <c r="T44" s="49"/>
      <c r="U44" s="15"/>
      <c r="V44" s="76"/>
      <c r="W44" s="77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2"/>
      <c r="AQ44" s="52"/>
      <c r="AR44" s="52"/>
      <c r="AS44" s="52"/>
      <c r="AT44" s="52"/>
      <c r="AU44" s="200"/>
      <c r="AV44" s="81"/>
      <c r="AW44" s="158"/>
      <c r="AX44" s="159"/>
      <c r="AY44" s="159"/>
      <c r="AZ44" s="159"/>
      <c r="BA44" s="159"/>
      <c r="BB44" s="159"/>
      <c r="BC44" s="159"/>
      <c r="BD44" s="159"/>
      <c r="BE44" s="159"/>
      <c r="BF44" s="64"/>
      <c r="BG44" s="6"/>
    </row>
    <row r="45" spans="1:59" ht="15">
      <c r="A45" s="365"/>
      <c r="B45" s="356" t="s">
        <v>114</v>
      </c>
      <c r="C45" s="356" t="s">
        <v>40</v>
      </c>
      <c r="D45" s="55" t="s">
        <v>14</v>
      </c>
      <c r="E45" s="43"/>
      <c r="F45" s="43">
        <v>1</v>
      </c>
      <c r="G45" s="43">
        <v>1</v>
      </c>
      <c r="H45" s="43">
        <v>1</v>
      </c>
      <c r="I45" s="43">
        <v>1</v>
      </c>
      <c r="J45" s="43">
        <v>1</v>
      </c>
      <c r="K45" s="43">
        <v>1</v>
      </c>
      <c r="L45" s="43">
        <v>1</v>
      </c>
      <c r="M45" s="43">
        <v>1</v>
      </c>
      <c r="N45" s="43">
        <v>1</v>
      </c>
      <c r="O45" s="43">
        <v>1</v>
      </c>
      <c r="P45" s="43">
        <v>1</v>
      </c>
      <c r="Q45" s="43">
        <v>1</v>
      </c>
      <c r="R45" s="43">
        <v>1</v>
      </c>
      <c r="S45" s="43">
        <v>2</v>
      </c>
      <c r="T45" s="43">
        <v>2</v>
      </c>
      <c r="U45" s="14"/>
      <c r="V45" s="75"/>
      <c r="W45" s="77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26"/>
      <c r="AQ45" s="26"/>
      <c r="AR45" s="26"/>
      <c r="AS45" s="26"/>
      <c r="AT45" s="53"/>
      <c r="AU45" s="199"/>
      <c r="AV45" s="81"/>
      <c r="AW45" s="158"/>
      <c r="AX45" s="159"/>
      <c r="AY45" s="159"/>
      <c r="AZ45" s="159"/>
      <c r="BA45" s="159"/>
      <c r="BB45" s="159"/>
      <c r="BC45" s="159"/>
      <c r="BD45" s="159"/>
      <c r="BE45" s="159"/>
      <c r="BF45" s="62">
        <f>SUM(F45:BE45)</f>
        <v>17</v>
      </c>
      <c r="BG45" s="4"/>
    </row>
    <row r="46" spans="1:59" ht="15">
      <c r="A46" s="365"/>
      <c r="B46" s="357"/>
      <c r="C46" s="357"/>
      <c r="D46" s="57" t="s">
        <v>15</v>
      </c>
      <c r="E46" s="49"/>
      <c r="F46" s="236">
        <v>1</v>
      </c>
      <c r="G46" s="236"/>
      <c r="H46" s="236">
        <v>1</v>
      </c>
      <c r="I46" s="236"/>
      <c r="J46" s="236">
        <v>1</v>
      </c>
      <c r="K46" s="236"/>
      <c r="L46" s="236">
        <v>1</v>
      </c>
      <c r="M46" s="236"/>
      <c r="N46" s="236">
        <v>1</v>
      </c>
      <c r="O46" s="236"/>
      <c r="P46" s="236">
        <v>1</v>
      </c>
      <c r="Q46" s="236"/>
      <c r="R46" s="236">
        <v>1</v>
      </c>
      <c r="S46" s="236">
        <v>1</v>
      </c>
      <c r="T46" s="236">
        <v>1</v>
      </c>
      <c r="U46" s="16"/>
      <c r="V46" s="154"/>
      <c r="W46" s="154"/>
      <c r="X46" s="251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4"/>
      <c r="AQ46" s="234"/>
      <c r="AR46" s="252"/>
      <c r="AS46" s="252"/>
      <c r="AT46" s="252"/>
      <c r="AU46" s="198"/>
      <c r="AV46" s="240"/>
      <c r="AW46" s="241"/>
      <c r="AX46" s="154"/>
      <c r="AY46" s="154"/>
      <c r="AZ46" s="154"/>
      <c r="BA46" s="154"/>
      <c r="BB46" s="154"/>
      <c r="BC46" s="154"/>
      <c r="BD46" s="154"/>
      <c r="BE46" s="154"/>
      <c r="BF46" s="253"/>
      <c r="BG46" s="6">
        <f>SUM(E46:BF46)</f>
        <v>9</v>
      </c>
    </row>
    <row r="47" spans="1:59" ht="15">
      <c r="A47" s="365"/>
      <c r="B47" s="356" t="s">
        <v>115</v>
      </c>
      <c r="C47" s="356" t="s">
        <v>41</v>
      </c>
      <c r="D47" s="55" t="s">
        <v>14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  <c r="P47" s="49"/>
      <c r="Q47" s="49"/>
      <c r="R47" s="49"/>
      <c r="S47" s="49"/>
      <c r="T47" s="49"/>
      <c r="U47" s="15"/>
      <c r="V47" s="76"/>
      <c r="W47" s="77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26"/>
      <c r="AQ47" s="26"/>
      <c r="AR47" s="26"/>
      <c r="AS47" s="26"/>
      <c r="AT47" s="53"/>
      <c r="AU47" s="26"/>
      <c r="AV47" s="81"/>
      <c r="AW47" s="158"/>
      <c r="AX47" s="159"/>
      <c r="AY47" s="159"/>
      <c r="AZ47" s="159"/>
      <c r="BA47" s="159"/>
      <c r="BB47" s="159"/>
      <c r="BC47" s="159"/>
      <c r="BD47" s="159"/>
      <c r="BE47" s="159"/>
      <c r="BF47" s="62">
        <f>SUM(X47:BE47)</f>
        <v>0</v>
      </c>
      <c r="BG47" s="6"/>
    </row>
    <row r="48" spans="1:59" ht="15">
      <c r="A48" s="365"/>
      <c r="B48" s="357"/>
      <c r="C48" s="357"/>
      <c r="D48" s="57" t="s">
        <v>15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/>
      <c r="P48" s="49"/>
      <c r="Q48" s="49"/>
      <c r="R48" s="49"/>
      <c r="S48" s="49"/>
      <c r="T48" s="49"/>
      <c r="U48" s="15"/>
      <c r="V48" s="76"/>
      <c r="W48" s="77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2"/>
      <c r="AQ48" s="52"/>
      <c r="AR48" s="52"/>
      <c r="AS48" s="52"/>
      <c r="AT48" s="51"/>
      <c r="AU48" s="199"/>
      <c r="AV48" s="82"/>
      <c r="AW48" s="160"/>
      <c r="AX48" s="77"/>
      <c r="AY48" s="77"/>
      <c r="AZ48" s="77"/>
      <c r="BA48" s="77"/>
      <c r="BB48" s="77"/>
      <c r="BC48" s="77"/>
      <c r="BD48" s="77"/>
      <c r="BE48" s="77"/>
      <c r="BF48" s="143"/>
      <c r="BG48" s="140">
        <f>SUM(AL48:BF48)</f>
        <v>0</v>
      </c>
    </row>
    <row r="49" spans="1:59" ht="15">
      <c r="A49" s="365"/>
      <c r="B49" s="356" t="s">
        <v>116</v>
      </c>
      <c r="C49" s="356" t="s">
        <v>89</v>
      </c>
      <c r="D49" s="55" t="s">
        <v>14</v>
      </c>
      <c r="E49" s="49"/>
      <c r="F49" s="53">
        <v>1</v>
      </c>
      <c r="G49" s="53">
        <v>1</v>
      </c>
      <c r="H49" s="53">
        <v>1</v>
      </c>
      <c r="I49" s="53">
        <v>1</v>
      </c>
      <c r="J49" s="53">
        <v>1</v>
      </c>
      <c r="K49" s="53">
        <v>1</v>
      </c>
      <c r="L49" s="53">
        <v>1</v>
      </c>
      <c r="M49" s="53">
        <v>1</v>
      </c>
      <c r="N49" s="53">
        <v>1</v>
      </c>
      <c r="O49" s="53">
        <v>1</v>
      </c>
      <c r="P49" s="53">
        <v>1</v>
      </c>
      <c r="Q49" s="53">
        <v>1</v>
      </c>
      <c r="R49" s="53">
        <v>1</v>
      </c>
      <c r="S49" s="53">
        <v>3</v>
      </c>
      <c r="T49" s="53"/>
      <c r="U49" s="66"/>
      <c r="V49" s="76"/>
      <c r="W49" s="77"/>
      <c r="X49" s="53">
        <v>1</v>
      </c>
      <c r="Y49" s="53">
        <v>1</v>
      </c>
      <c r="Z49" s="53">
        <v>1</v>
      </c>
      <c r="AA49" s="53">
        <v>1</v>
      </c>
      <c r="AB49" s="53">
        <v>1</v>
      </c>
      <c r="AC49" s="53">
        <v>1</v>
      </c>
      <c r="AD49" s="53">
        <v>1</v>
      </c>
      <c r="AE49" s="53">
        <v>1</v>
      </c>
      <c r="AF49" s="53">
        <v>1</v>
      </c>
      <c r="AG49" s="53">
        <v>1</v>
      </c>
      <c r="AH49" s="53">
        <v>2</v>
      </c>
      <c r="AI49" s="53"/>
      <c r="AJ49" s="53"/>
      <c r="AK49" s="53"/>
      <c r="AL49" s="53"/>
      <c r="AM49" s="53"/>
      <c r="AN49" s="53"/>
      <c r="AO49" s="53"/>
      <c r="AP49" s="26"/>
      <c r="AQ49" s="26"/>
      <c r="AR49" s="26"/>
      <c r="AS49" s="26"/>
      <c r="AT49" s="53"/>
      <c r="AU49" s="202"/>
      <c r="AV49" s="83"/>
      <c r="AW49" s="163"/>
      <c r="AX49" s="75"/>
      <c r="AY49" s="75"/>
      <c r="AZ49" s="75"/>
      <c r="BA49" s="75"/>
      <c r="BB49" s="75"/>
      <c r="BC49" s="75"/>
      <c r="BD49" s="75"/>
      <c r="BE49" s="75"/>
      <c r="BF49" s="62">
        <f>SUM(F49:BE49)</f>
        <v>28</v>
      </c>
      <c r="BG49" s="6"/>
    </row>
    <row r="50" spans="1:59" ht="15">
      <c r="A50" s="365"/>
      <c r="B50" s="357"/>
      <c r="C50" s="357"/>
      <c r="D50" s="57" t="s">
        <v>15</v>
      </c>
      <c r="E50" s="43"/>
      <c r="F50" s="236">
        <v>1</v>
      </c>
      <c r="G50" s="236"/>
      <c r="H50" s="236">
        <v>1</v>
      </c>
      <c r="I50" s="236"/>
      <c r="J50" s="236">
        <v>1</v>
      </c>
      <c r="K50" s="236"/>
      <c r="L50" s="236">
        <v>1</v>
      </c>
      <c r="M50" s="236"/>
      <c r="N50" s="236">
        <v>1</v>
      </c>
      <c r="O50" s="236"/>
      <c r="P50" s="236">
        <v>1</v>
      </c>
      <c r="Q50" s="236"/>
      <c r="R50" s="236">
        <v>1</v>
      </c>
      <c r="S50" s="236">
        <v>2</v>
      </c>
      <c r="T50" s="236"/>
      <c r="U50" s="16"/>
      <c r="V50" s="254"/>
      <c r="W50" s="155"/>
      <c r="X50" s="255"/>
      <c r="Y50" s="233">
        <v>1</v>
      </c>
      <c r="Z50" s="233">
        <v>1</v>
      </c>
      <c r="AA50" s="233">
        <v>1</v>
      </c>
      <c r="AB50" s="233">
        <v>1</v>
      </c>
      <c r="AC50" s="233">
        <v>1</v>
      </c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4"/>
      <c r="AQ50" s="234"/>
      <c r="AR50" s="252"/>
      <c r="AS50" s="252"/>
      <c r="AT50" s="255"/>
      <c r="AU50" s="38"/>
      <c r="AV50" s="223"/>
      <c r="AW50" s="78"/>
      <c r="AX50" s="155"/>
      <c r="AY50" s="155"/>
      <c r="AZ50" s="155"/>
      <c r="BA50" s="155"/>
      <c r="BB50" s="155"/>
      <c r="BC50" s="155"/>
      <c r="BD50" s="155"/>
      <c r="BE50" s="155"/>
      <c r="BF50" s="256"/>
      <c r="BG50" s="6">
        <f>SUM(F50:BF50)</f>
        <v>14</v>
      </c>
    </row>
    <row r="51" spans="1:59" ht="16.5">
      <c r="A51" s="365"/>
      <c r="B51" s="345" t="s">
        <v>117</v>
      </c>
      <c r="C51" s="130" t="s">
        <v>42</v>
      </c>
      <c r="D51" s="129" t="s">
        <v>15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15"/>
      <c r="V51" s="76"/>
      <c r="W51" s="77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2"/>
      <c r="AQ51" s="52"/>
      <c r="AR51" s="52"/>
      <c r="AS51" s="52"/>
      <c r="AT51" s="51"/>
      <c r="AU51" s="199"/>
      <c r="AV51" s="81"/>
      <c r="AW51" s="158"/>
      <c r="AX51" s="159"/>
      <c r="AY51" s="159"/>
      <c r="AZ51" s="159"/>
      <c r="BA51" s="159"/>
      <c r="BB51" s="159"/>
      <c r="BC51" s="159"/>
      <c r="BD51" s="159"/>
      <c r="BE51" s="159"/>
      <c r="BF51" s="64"/>
      <c r="BG51" s="6"/>
    </row>
    <row r="52" spans="1:59" ht="15">
      <c r="A52" s="28"/>
      <c r="B52" s="358" t="s">
        <v>17</v>
      </c>
      <c r="C52" s="359" t="s">
        <v>18</v>
      </c>
      <c r="D52" s="56" t="s">
        <v>14</v>
      </c>
      <c r="E52" s="90"/>
      <c r="F52" s="90">
        <v>7</v>
      </c>
      <c r="G52" s="90">
        <v>7</v>
      </c>
      <c r="H52" s="90">
        <v>7</v>
      </c>
      <c r="I52" s="90">
        <v>7</v>
      </c>
      <c r="J52" s="90">
        <v>7</v>
      </c>
      <c r="K52" s="90">
        <v>7</v>
      </c>
      <c r="L52" s="90">
        <v>7</v>
      </c>
      <c r="M52" s="90">
        <v>7</v>
      </c>
      <c r="N52" s="90">
        <v>7</v>
      </c>
      <c r="O52" s="90">
        <v>7</v>
      </c>
      <c r="P52" s="90">
        <v>7</v>
      </c>
      <c r="Q52" s="90">
        <v>7</v>
      </c>
      <c r="R52" s="90">
        <v>2</v>
      </c>
      <c r="S52" s="90">
        <v>2</v>
      </c>
      <c r="T52" s="90"/>
      <c r="U52" s="189"/>
      <c r="V52" s="137"/>
      <c r="W52" s="89"/>
      <c r="X52" s="177"/>
      <c r="Y52" s="178">
        <v>2</v>
      </c>
      <c r="Z52" s="178">
        <v>2</v>
      </c>
      <c r="AA52" s="178">
        <v>2</v>
      </c>
      <c r="AB52" s="178">
        <v>2</v>
      </c>
      <c r="AC52" s="178">
        <v>2</v>
      </c>
      <c r="AD52" s="178">
        <v>2</v>
      </c>
      <c r="AE52" s="178">
        <v>2</v>
      </c>
      <c r="AF52" s="178">
        <v>1</v>
      </c>
      <c r="AG52" s="178">
        <v>1</v>
      </c>
      <c r="AH52" s="175"/>
      <c r="AI52" s="175"/>
      <c r="AJ52" s="175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209"/>
      <c r="AV52" s="104"/>
      <c r="AW52" s="161"/>
      <c r="AX52" s="89"/>
      <c r="AY52" s="89"/>
      <c r="AZ52" s="89"/>
      <c r="BA52" s="89"/>
      <c r="BB52" s="89"/>
      <c r="BC52" s="89"/>
      <c r="BD52" s="89"/>
      <c r="BE52" s="89"/>
      <c r="BF52" s="90">
        <f>SUM(E52:BE52)</f>
        <v>104</v>
      </c>
      <c r="BG52" s="88"/>
    </row>
    <row r="53" spans="1:59" ht="15">
      <c r="A53" s="28"/>
      <c r="B53" s="352"/>
      <c r="C53" s="353"/>
      <c r="D53" s="56" t="s">
        <v>15</v>
      </c>
      <c r="E53" s="153"/>
      <c r="F53" s="153">
        <v>4</v>
      </c>
      <c r="G53" s="153">
        <v>3</v>
      </c>
      <c r="H53" s="153">
        <v>4</v>
      </c>
      <c r="I53" s="153">
        <v>3</v>
      </c>
      <c r="J53" s="153">
        <v>4</v>
      </c>
      <c r="K53" s="153">
        <v>3</v>
      </c>
      <c r="L53" s="153">
        <v>4</v>
      </c>
      <c r="M53" s="153">
        <v>3</v>
      </c>
      <c r="N53" s="153">
        <v>4</v>
      </c>
      <c r="O53" s="153">
        <v>3</v>
      </c>
      <c r="P53" s="153">
        <v>4</v>
      </c>
      <c r="Q53" s="153">
        <v>3</v>
      </c>
      <c r="R53" s="153">
        <v>1</v>
      </c>
      <c r="S53" s="153">
        <v>1</v>
      </c>
      <c r="T53" s="153"/>
      <c r="U53" s="15"/>
      <c r="V53" s="76"/>
      <c r="W53" s="89"/>
      <c r="X53" s="177"/>
      <c r="Y53" s="264">
        <v>1</v>
      </c>
      <c r="Z53" s="264">
        <v>1</v>
      </c>
      <c r="AA53" s="264">
        <v>1</v>
      </c>
      <c r="AB53" s="264">
        <v>1</v>
      </c>
      <c r="AC53" s="264">
        <v>1</v>
      </c>
      <c r="AD53" s="264">
        <v>1</v>
      </c>
      <c r="AE53" s="264">
        <v>1</v>
      </c>
      <c r="AF53" s="264"/>
      <c r="AG53" s="264">
        <v>1</v>
      </c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91"/>
      <c r="AV53" s="104"/>
      <c r="AW53" s="161"/>
      <c r="AX53" s="89"/>
      <c r="AY53" s="89"/>
      <c r="AZ53" s="89"/>
      <c r="BA53" s="89"/>
      <c r="BB53" s="89"/>
      <c r="BC53" s="89"/>
      <c r="BD53" s="89"/>
      <c r="BE53" s="89"/>
      <c r="BF53" s="88"/>
      <c r="BG53" s="91">
        <f>SUM(E53:BF53)</f>
        <v>52</v>
      </c>
    </row>
    <row r="54" spans="1:59" ht="15">
      <c r="A54" s="28"/>
      <c r="B54" s="346" t="s">
        <v>43</v>
      </c>
      <c r="C54" s="355" t="s">
        <v>45</v>
      </c>
      <c r="D54" s="55" t="s">
        <v>14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189"/>
      <c r="V54" s="137"/>
      <c r="W54" s="89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182"/>
      <c r="AQ54" s="182"/>
      <c r="AR54" s="182"/>
      <c r="AS54" s="182"/>
      <c r="AT54" s="94"/>
      <c r="AU54" s="203"/>
      <c r="AV54" s="104"/>
      <c r="AW54" s="161"/>
      <c r="AX54" s="89"/>
      <c r="AY54" s="89"/>
      <c r="AZ54" s="89"/>
      <c r="BA54" s="89"/>
      <c r="BB54" s="89"/>
      <c r="BC54" s="89"/>
      <c r="BD54" s="89"/>
      <c r="BE54" s="89"/>
      <c r="BF54" s="107">
        <f>SUM(E54:BE54)</f>
        <v>0</v>
      </c>
      <c r="BG54" s="106"/>
    </row>
    <row r="55" spans="1:59" ht="15">
      <c r="A55" s="28"/>
      <c r="B55" s="346"/>
      <c r="C55" s="355"/>
      <c r="D55" s="57" t="s">
        <v>15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15"/>
      <c r="V55" s="76"/>
      <c r="W55" s="8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100"/>
      <c r="AK55" s="100"/>
      <c r="AL55" s="100"/>
      <c r="AM55" s="100"/>
      <c r="AN55" s="100"/>
      <c r="AO55" s="100"/>
      <c r="AP55" s="101"/>
      <c r="AQ55" s="101"/>
      <c r="AR55" s="101"/>
      <c r="AS55" s="101"/>
      <c r="AT55" s="101"/>
      <c r="AU55" s="205"/>
      <c r="AV55" s="104"/>
      <c r="AW55" s="166"/>
      <c r="AX55" s="89"/>
      <c r="AY55" s="89"/>
      <c r="AZ55" s="89"/>
      <c r="BA55" s="89"/>
      <c r="BB55" s="89"/>
      <c r="BC55" s="89"/>
      <c r="BD55" s="89"/>
      <c r="BE55" s="89"/>
      <c r="BF55" s="106"/>
      <c r="BG55" s="125">
        <f>SUM(E55:BF55)</f>
        <v>0</v>
      </c>
    </row>
    <row r="56" spans="1:59" ht="15">
      <c r="A56" s="28"/>
      <c r="B56" s="346" t="s">
        <v>44</v>
      </c>
      <c r="C56" s="355" t="s">
        <v>50</v>
      </c>
      <c r="D56" s="55" t="s">
        <v>14</v>
      </c>
      <c r="E56" s="92"/>
      <c r="F56" s="92">
        <v>3</v>
      </c>
      <c r="G56" s="92">
        <v>3</v>
      </c>
      <c r="H56" s="92">
        <v>3</v>
      </c>
      <c r="I56" s="92">
        <v>3</v>
      </c>
      <c r="J56" s="92">
        <v>3</v>
      </c>
      <c r="K56" s="92">
        <v>3</v>
      </c>
      <c r="L56" s="92">
        <v>3</v>
      </c>
      <c r="M56" s="92">
        <v>3</v>
      </c>
      <c r="N56" s="92">
        <v>3</v>
      </c>
      <c r="O56" s="92">
        <v>3</v>
      </c>
      <c r="P56" s="92">
        <v>3</v>
      </c>
      <c r="Q56" s="92">
        <v>3</v>
      </c>
      <c r="R56" s="92"/>
      <c r="S56" s="92"/>
      <c r="T56" s="92"/>
      <c r="U56" s="190"/>
      <c r="V56" s="103"/>
      <c r="W56" s="89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96"/>
      <c r="AO56" s="96"/>
      <c r="AP56" s="96"/>
      <c r="AQ56" s="96"/>
      <c r="AR56" s="96"/>
      <c r="AS56" s="96"/>
      <c r="AT56" s="96"/>
      <c r="AU56" s="201"/>
      <c r="AV56" s="104"/>
      <c r="AW56" s="161"/>
      <c r="AX56" s="89"/>
      <c r="AY56" s="89"/>
      <c r="AZ56" s="89"/>
      <c r="BA56" s="89"/>
      <c r="BB56" s="89"/>
      <c r="BC56" s="89"/>
      <c r="BD56" s="89"/>
      <c r="BE56" s="89"/>
      <c r="BF56" s="107">
        <f>SUM(F56:BE56)</f>
        <v>36</v>
      </c>
      <c r="BG56" s="106"/>
    </row>
    <row r="57" spans="1:59" ht="15">
      <c r="A57" s="28"/>
      <c r="B57" s="346"/>
      <c r="C57" s="355"/>
      <c r="D57" s="57" t="s">
        <v>15</v>
      </c>
      <c r="E57" s="95"/>
      <c r="F57" s="236">
        <v>1</v>
      </c>
      <c r="G57" s="236">
        <v>2</v>
      </c>
      <c r="H57" s="236">
        <v>1</v>
      </c>
      <c r="I57" s="236">
        <v>2</v>
      </c>
      <c r="J57" s="236">
        <v>1</v>
      </c>
      <c r="K57" s="236">
        <v>2</v>
      </c>
      <c r="L57" s="236">
        <v>1</v>
      </c>
      <c r="M57" s="236">
        <v>2</v>
      </c>
      <c r="N57" s="236">
        <v>1</v>
      </c>
      <c r="O57" s="236">
        <v>2</v>
      </c>
      <c r="P57" s="236">
        <v>1</v>
      </c>
      <c r="Q57" s="236">
        <v>2</v>
      </c>
      <c r="R57" s="236"/>
      <c r="S57" s="236"/>
      <c r="T57" s="236"/>
      <c r="U57" s="257"/>
      <c r="V57" s="258"/>
      <c r="W57" s="154"/>
      <c r="X57" s="251"/>
      <c r="Y57" s="251"/>
      <c r="Z57" s="251"/>
      <c r="AA57" s="251"/>
      <c r="AB57" s="251"/>
      <c r="AC57" s="251"/>
      <c r="AD57" s="251"/>
      <c r="AE57" s="251"/>
      <c r="AF57" s="251"/>
      <c r="AG57" s="236"/>
      <c r="AH57" s="236"/>
      <c r="AI57" s="236"/>
      <c r="AJ57" s="236"/>
      <c r="AK57" s="251"/>
      <c r="AL57" s="251"/>
      <c r="AM57" s="251"/>
      <c r="AN57" s="251"/>
      <c r="AO57" s="251"/>
      <c r="AP57" s="252"/>
      <c r="AQ57" s="252"/>
      <c r="AR57" s="252"/>
      <c r="AS57" s="252"/>
      <c r="AT57" s="252"/>
      <c r="AU57" s="198"/>
      <c r="AV57" s="240"/>
      <c r="AW57" s="241"/>
      <c r="AX57" s="154"/>
      <c r="AY57" s="154"/>
      <c r="AZ57" s="154"/>
      <c r="BA57" s="154"/>
      <c r="BB57" s="154"/>
      <c r="BC57" s="154"/>
      <c r="BD57" s="154"/>
      <c r="BE57" s="154"/>
      <c r="BF57" s="6"/>
      <c r="BG57" s="6">
        <f>SUM(F57:BF57)</f>
        <v>18</v>
      </c>
    </row>
    <row r="58" spans="1:59" ht="15">
      <c r="A58" s="28"/>
      <c r="B58" s="346" t="s">
        <v>46</v>
      </c>
      <c r="C58" s="355" t="s">
        <v>51</v>
      </c>
      <c r="D58" s="55" t="s">
        <v>14</v>
      </c>
      <c r="E58" s="92"/>
      <c r="F58" s="92">
        <v>3</v>
      </c>
      <c r="G58" s="92">
        <v>3</v>
      </c>
      <c r="H58" s="92">
        <v>3</v>
      </c>
      <c r="I58" s="92">
        <v>3</v>
      </c>
      <c r="J58" s="92">
        <v>3</v>
      </c>
      <c r="K58" s="92">
        <v>3</v>
      </c>
      <c r="L58" s="92">
        <v>3</v>
      </c>
      <c r="M58" s="92">
        <v>3</v>
      </c>
      <c r="N58" s="92">
        <v>3</v>
      </c>
      <c r="O58" s="92">
        <v>3</v>
      </c>
      <c r="P58" s="92">
        <v>3</v>
      </c>
      <c r="Q58" s="92">
        <v>3</v>
      </c>
      <c r="R58" s="92"/>
      <c r="S58" s="92"/>
      <c r="T58" s="92"/>
      <c r="U58" s="190"/>
      <c r="V58" s="103"/>
      <c r="W58" s="89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3"/>
      <c r="AQ58" s="93"/>
      <c r="AR58" s="93"/>
      <c r="AS58" s="93"/>
      <c r="AT58" s="93"/>
      <c r="AU58" s="201"/>
      <c r="AV58" s="104"/>
      <c r="AW58" s="161"/>
      <c r="AX58" s="89"/>
      <c r="AY58" s="89"/>
      <c r="AZ58" s="89"/>
      <c r="BA58" s="89"/>
      <c r="BB58" s="89"/>
      <c r="BC58" s="89"/>
      <c r="BD58" s="89"/>
      <c r="BE58" s="89"/>
      <c r="BF58" s="107">
        <f>SUM(F58:BE58)</f>
        <v>36</v>
      </c>
      <c r="BG58" s="107"/>
    </row>
    <row r="59" spans="1:59" ht="15">
      <c r="A59" s="28"/>
      <c r="B59" s="346"/>
      <c r="C59" s="355"/>
      <c r="D59" s="57" t="s">
        <v>15</v>
      </c>
      <c r="E59" s="95"/>
      <c r="F59" s="236">
        <v>1</v>
      </c>
      <c r="G59" s="236">
        <v>2</v>
      </c>
      <c r="H59" s="236">
        <v>1</v>
      </c>
      <c r="I59" s="236">
        <v>2</v>
      </c>
      <c r="J59" s="236">
        <v>1</v>
      </c>
      <c r="K59" s="236">
        <v>2</v>
      </c>
      <c r="L59" s="236">
        <v>1</v>
      </c>
      <c r="M59" s="236">
        <v>2</v>
      </c>
      <c r="N59" s="236">
        <v>1</v>
      </c>
      <c r="O59" s="236">
        <v>2</v>
      </c>
      <c r="P59" s="236">
        <v>1</v>
      </c>
      <c r="Q59" s="236">
        <v>2</v>
      </c>
      <c r="R59" s="210"/>
      <c r="S59" s="210"/>
      <c r="T59" s="213"/>
      <c r="U59" s="211"/>
      <c r="V59" s="212"/>
      <c r="W59" s="123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04"/>
      <c r="AQ59" s="204"/>
      <c r="AR59" s="204"/>
      <c r="AS59" s="204"/>
      <c r="AT59" s="204"/>
      <c r="AU59" s="207"/>
      <c r="AV59" s="124"/>
      <c r="AW59" s="168"/>
      <c r="AX59" s="123"/>
      <c r="AY59" s="123"/>
      <c r="AZ59" s="123"/>
      <c r="BA59" s="123"/>
      <c r="BB59" s="123"/>
      <c r="BC59" s="123"/>
      <c r="BD59" s="123"/>
      <c r="BE59" s="123"/>
      <c r="BF59" s="125"/>
      <c r="BG59" s="125">
        <f>SUM(F59:BF59)</f>
        <v>18</v>
      </c>
    </row>
    <row r="60" spans="1:59" ht="15">
      <c r="A60" s="28"/>
      <c r="B60" s="346" t="s">
        <v>47</v>
      </c>
      <c r="C60" s="355" t="s">
        <v>52</v>
      </c>
      <c r="D60" s="55" t="s">
        <v>14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3"/>
      <c r="P60" s="92"/>
      <c r="Q60" s="92"/>
      <c r="R60" s="92"/>
      <c r="S60" s="92"/>
      <c r="T60" s="108"/>
      <c r="U60" s="190"/>
      <c r="V60" s="103"/>
      <c r="W60" s="89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06"/>
      <c r="AV60" s="142"/>
      <c r="AW60" s="167"/>
      <c r="AX60" s="122"/>
      <c r="AY60" s="122"/>
      <c r="AZ60" s="122"/>
      <c r="BA60" s="122"/>
      <c r="BB60" s="122"/>
      <c r="BC60" s="122"/>
      <c r="BD60" s="122"/>
      <c r="BE60" s="122"/>
      <c r="BF60" s="107">
        <f>SUM(X60:BE60)</f>
        <v>0</v>
      </c>
      <c r="BG60" s="106"/>
    </row>
    <row r="61" spans="1:59" ht="15">
      <c r="A61" s="28"/>
      <c r="B61" s="346"/>
      <c r="C61" s="355"/>
      <c r="D61" s="57" t="s">
        <v>15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6"/>
      <c r="P61" s="95"/>
      <c r="Q61" s="95"/>
      <c r="R61" s="95"/>
      <c r="S61" s="95"/>
      <c r="T61" s="95"/>
      <c r="U61" s="191"/>
      <c r="V61" s="98"/>
      <c r="W61" s="89"/>
      <c r="X61" s="105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207"/>
      <c r="AV61" s="124"/>
      <c r="AW61" s="168"/>
      <c r="AX61" s="123"/>
      <c r="AY61" s="123"/>
      <c r="AZ61" s="123"/>
      <c r="BA61" s="123"/>
      <c r="BB61" s="123"/>
      <c r="BC61" s="123"/>
      <c r="BD61" s="123"/>
      <c r="BE61" s="123"/>
      <c r="BF61" s="125"/>
      <c r="BG61" s="140">
        <f>SUM(Y61:BF61)</f>
        <v>0</v>
      </c>
    </row>
    <row r="62" spans="1:59" ht="15">
      <c r="A62" s="28"/>
      <c r="B62" s="346" t="s">
        <v>48</v>
      </c>
      <c r="C62" s="355" t="s">
        <v>53</v>
      </c>
      <c r="D62" s="57" t="s">
        <v>14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6"/>
      <c r="P62" s="95"/>
      <c r="Q62" s="95"/>
      <c r="R62" s="95"/>
      <c r="S62" s="95"/>
      <c r="T62" s="95"/>
      <c r="U62" s="191"/>
      <c r="V62" s="98"/>
      <c r="W62" s="8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207"/>
      <c r="AV62" s="104"/>
      <c r="AW62" s="161"/>
      <c r="AX62" s="89"/>
      <c r="AY62" s="89"/>
      <c r="AZ62" s="89"/>
      <c r="BA62" s="89"/>
      <c r="BB62" s="89"/>
      <c r="BC62" s="89"/>
      <c r="BD62" s="89"/>
      <c r="BE62" s="89"/>
      <c r="BF62" s="107">
        <f>SUM(Y62:BE62)</f>
        <v>0</v>
      </c>
      <c r="BG62" s="106"/>
    </row>
    <row r="63" spans="1:59" ht="15">
      <c r="A63" s="28"/>
      <c r="B63" s="346"/>
      <c r="C63" s="355"/>
      <c r="D63" s="57" t="s">
        <v>15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6"/>
      <c r="P63" s="95"/>
      <c r="Q63" s="95"/>
      <c r="R63" s="95"/>
      <c r="S63" s="95"/>
      <c r="T63" s="95"/>
      <c r="U63" s="191"/>
      <c r="V63" s="98"/>
      <c r="W63" s="89"/>
      <c r="X63" s="110"/>
      <c r="Y63" s="110"/>
      <c r="Z63" s="110"/>
      <c r="AA63" s="110"/>
      <c r="AB63" s="110"/>
      <c r="AC63" s="26"/>
      <c r="AD63" s="26"/>
      <c r="AE63" s="26"/>
      <c r="AF63" s="26"/>
      <c r="AG63" s="26"/>
      <c r="AH63" s="26"/>
      <c r="AI63" s="26"/>
      <c r="AJ63" s="26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201"/>
      <c r="AV63" s="104"/>
      <c r="AW63" s="161"/>
      <c r="AX63" s="89"/>
      <c r="AY63" s="89"/>
      <c r="AZ63" s="89"/>
      <c r="BA63" s="89"/>
      <c r="BB63" s="89"/>
      <c r="BC63" s="89"/>
      <c r="BD63" s="89"/>
      <c r="BE63" s="89"/>
      <c r="BF63" s="13"/>
      <c r="BG63" s="125">
        <f>SUM(AK63:BF63)</f>
        <v>0</v>
      </c>
    </row>
    <row r="64" spans="1:59" ht="15">
      <c r="A64" s="28"/>
      <c r="B64" s="346" t="s">
        <v>49</v>
      </c>
      <c r="C64" s="355" t="s">
        <v>54</v>
      </c>
      <c r="D64" s="57" t="s">
        <v>14</v>
      </c>
      <c r="E64" s="95"/>
      <c r="F64" s="92">
        <v>1</v>
      </c>
      <c r="G64" s="92">
        <v>1</v>
      </c>
      <c r="H64" s="92">
        <v>1</v>
      </c>
      <c r="I64" s="92">
        <v>1</v>
      </c>
      <c r="J64" s="92">
        <v>1</v>
      </c>
      <c r="K64" s="92">
        <v>1</v>
      </c>
      <c r="L64" s="92">
        <v>1</v>
      </c>
      <c r="M64" s="92">
        <v>1</v>
      </c>
      <c r="N64" s="92">
        <v>1</v>
      </c>
      <c r="O64" s="92">
        <v>1</v>
      </c>
      <c r="P64" s="92">
        <v>1</v>
      </c>
      <c r="Q64" s="92">
        <v>1</v>
      </c>
      <c r="R64" s="92">
        <v>2</v>
      </c>
      <c r="S64" s="92">
        <v>2</v>
      </c>
      <c r="T64" s="92"/>
      <c r="U64" s="189"/>
      <c r="V64" s="122"/>
      <c r="W64" s="122"/>
      <c r="X64" s="109"/>
      <c r="Y64" s="109">
        <v>2</v>
      </c>
      <c r="Z64" s="109">
        <v>2</v>
      </c>
      <c r="AA64" s="109">
        <v>2</v>
      </c>
      <c r="AB64" s="109">
        <v>2</v>
      </c>
      <c r="AC64" s="109">
        <v>2</v>
      </c>
      <c r="AD64" s="109">
        <v>2</v>
      </c>
      <c r="AE64" s="109">
        <v>2</v>
      </c>
      <c r="AF64" s="109">
        <v>1</v>
      </c>
      <c r="AG64" s="109">
        <v>1</v>
      </c>
      <c r="AH64" s="109"/>
      <c r="AI64" s="109"/>
      <c r="AJ64" s="109"/>
      <c r="AK64" s="109"/>
      <c r="AL64" s="109"/>
      <c r="AM64" s="109"/>
      <c r="AN64" s="105"/>
      <c r="AO64" s="105"/>
      <c r="AP64" s="105"/>
      <c r="AQ64" s="105"/>
      <c r="AR64" s="52"/>
      <c r="AS64" s="52"/>
      <c r="AT64" s="52"/>
      <c r="AU64" s="201"/>
      <c r="AV64" s="104"/>
      <c r="AW64" s="161"/>
      <c r="AX64" s="89"/>
      <c r="AY64" s="89"/>
      <c r="AZ64" s="89"/>
      <c r="BA64" s="89"/>
      <c r="BB64" s="89"/>
      <c r="BC64" s="89"/>
      <c r="BD64" s="89"/>
      <c r="BE64" s="89"/>
      <c r="BF64" s="107">
        <f>SUM(F64:BE64)</f>
        <v>32</v>
      </c>
      <c r="BG64" s="140"/>
    </row>
    <row r="65" spans="1:59" ht="15">
      <c r="A65" s="28"/>
      <c r="B65" s="346"/>
      <c r="C65" s="355"/>
      <c r="D65" s="57" t="s">
        <v>15</v>
      </c>
      <c r="E65" s="95"/>
      <c r="F65" s="236"/>
      <c r="G65" s="236">
        <v>1</v>
      </c>
      <c r="H65" s="236"/>
      <c r="I65" s="236">
        <v>1</v>
      </c>
      <c r="J65" s="236"/>
      <c r="K65" s="236">
        <v>1</v>
      </c>
      <c r="L65" s="236"/>
      <c r="M65" s="236">
        <v>1</v>
      </c>
      <c r="N65" s="236"/>
      <c r="O65" s="236">
        <v>1</v>
      </c>
      <c r="P65" s="236"/>
      <c r="Q65" s="236">
        <v>1</v>
      </c>
      <c r="R65" s="236"/>
      <c r="S65" s="236">
        <v>1</v>
      </c>
      <c r="T65" s="210"/>
      <c r="U65" s="211"/>
      <c r="V65" s="212"/>
      <c r="W65" s="123"/>
      <c r="X65" s="110"/>
      <c r="Y65" s="252">
        <v>1</v>
      </c>
      <c r="Z65" s="252">
        <v>1</v>
      </c>
      <c r="AA65" s="252">
        <v>1</v>
      </c>
      <c r="AB65" s="252">
        <v>1</v>
      </c>
      <c r="AC65" s="252">
        <v>1</v>
      </c>
      <c r="AD65" s="252">
        <v>1</v>
      </c>
      <c r="AE65" s="252">
        <v>1</v>
      </c>
      <c r="AF65" s="252"/>
      <c r="AG65" s="252">
        <v>1</v>
      </c>
      <c r="AH65" s="252"/>
      <c r="AI65" s="110"/>
      <c r="AJ65" s="110"/>
      <c r="AK65" s="110"/>
      <c r="AL65" s="110"/>
      <c r="AM65" s="110"/>
      <c r="AN65" s="204"/>
      <c r="AO65" s="204"/>
      <c r="AP65" s="204"/>
      <c r="AQ65" s="204"/>
      <c r="AR65" s="204"/>
      <c r="AS65" s="204"/>
      <c r="AT65" s="204"/>
      <c r="AU65" s="207"/>
      <c r="AV65" s="124"/>
      <c r="AW65" s="168"/>
      <c r="AX65" s="123"/>
      <c r="AY65" s="123"/>
      <c r="AZ65" s="123"/>
      <c r="BA65" s="123"/>
      <c r="BB65" s="123"/>
      <c r="BC65" s="123"/>
      <c r="BD65" s="123"/>
      <c r="BE65" s="123"/>
      <c r="BF65" s="125"/>
      <c r="BG65" s="6">
        <f>SUM(G65:BF65)</f>
        <v>15</v>
      </c>
    </row>
    <row r="66" spans="1:59" ht="15">
      <c r="A66" s="28"/>
      <c r="B66" s="352" t="s">
        <v>19</v>
      </c>
      <c r="C66" s="353" t="s">
        <v>20</v>
      </c>
      <c r="D66" s="56" t="s">
        <v>14</v>
      </c>
      <c r="E66" s="88"/>
      <c r="F66" s="273">
        <v>3</v>
      </c>
      <c r="G66" s="273">
        <v>3</v>
      </c>
      <c r="H66" s="273">
        <v>3</v>
      </c>
      <c r="I66" s="273">
        <v>3</v>
      </c>
      <c r="J66" s="273">
        <v>3</v>
      </c>
      <c r="K66" s="273">
        <v>3</v>
      </c>
      <c r="L66" s="273">
        <v>3</v>
      </c>
      <c r="M66" s="273">
        <v>3</v>
      </c>
      <c r="N66" s="273">
        <v>4</v>
      </c>
      <c r="O66" s="273">
        <v>6</v>
      </c>
      <c r="P66" s="273">
        <v>5</v>
      </c>
      <c r="Q66" s="273">
        <v>5</v>
      </c>
      <c r="R66" s="273">
        <v>10</v>
      </c>
      <c r="S66" s="273">
        <v>10</v>
      </c>
      <c r="T66" s="273">
        <v>15</v>
      </c>
      <c r="U66" s="274">
        <v>9</v>
      </c>
      <c r="V66" s="275"/>
      <c r="W66" s="276"/>
      <c r="X66" s="273"/>
      <c r="Y66" s="273">
        <v>8</v>
      </c>
      <c r="Z66" s="273">
        <v>8</v>
      </c>
      <c r="AA66" s="273">
        <v>8</v>
      </c>
      <c r="AB66" s="273">
        <v>8</v>
      </c>
      <c r="AC66" s="273">
        <v>8</v>
      </c>
      <c r="AD66" s="273">
        <v>8</v>
      </c>
      <c r="AE66" s="273">
        <v>8</v>
      </c>
      <c r="AF66" s="273">
        <v>9</v>
      </c>
      <c r="AG66" s="273">
        <v>9</v>
      </c>
      <c r="AH66" s="273">
        <v>12</v>
      </c>
      <c r="AI66" s="273">
        <v>10</v>
      </c>
      <c r="AJ66" s="277"/>
      <c r="AK66" s="277"/>
      <c r="AL66" s="277"/>
      <c r="AM66" s="277"/>
      <c r="AN66" s="277"/>
      <c r="AO66" s="277"/>
      <c r="AP66" s="277"/>
      <c r="AQ66" s="277"/>
      <c r="AR66" s="277"/>
      <c r="AS66" s="277"/>
      <c r="AT66" s="277"/>
      <c r="AU66" s="277"/>
      <c r="AV66" s="278"/>
      <c r="AW66" s="279"/>
      <c r="AX66" s="280"/>
      <c r="AY66" s="280"/>
      <c r="AZ66" s="280"/>
      <c r="BA66" s="280"/>
      <c r="BB66" s="280"/>
      <c r="BC66" s="280"/>
      <c r="BD66" s="280"/>
      <c r="BE66" s="280"/>
      <c r="BF66" s="273">
        <f>SUM(F66:BE66)</f>
        <v>184</v>
      </c>
      <c r="BG66" s="88"/>
    </row>
    <row r="67" spans="1:59" ht="15">
      <c r="A67" s="28"/>
      <c r="B67" s="352"/>
      <c r="C67" s="353"/>
      <c r="D67" s="56" t="s">
        <v>15</v>
      </c>
      <c r="E67" s="88"/>
      <c r="F67" s="266">
        <v>1</v>
      </c>
      <c r="G67" s="266">
        <v>2</v>
      </c>
      <c r="H67" s="266">
        <v>1</v>
      </c>
      <c r="I67" s="266">
        <v>2</v>
      </c>
      <c r="J67" s="266">
        <v>1</v>
      </c>
      <c r="K67" s="266">
        <v>2</v>
      </c>
      <c r="L67" s="266">
        <v>1</v>
      </c>
      <c r="M67" s="266">
        <v>2</v>
      </c>
      <c r="N67" s="266">
        <v>2</v>
      </c>
      <c r="O67" s="266">
        <v>3</v>
      </c>
      <c r="P67" s="266">
        <v>2</v>
      </c>
      <c r="Q67" s="266">
        <v>3</v>
      </c>
      <c r="R67" s="266">
        <v>5</v>
      </c>
      <c r="S67" s="266">
        <v>5</v>
      </c>
      <c r="T67" s="266">
        <v>8</v>
      </c>
      <c r="U67" s="265">
        <v>4</v>
      </c>
      <c r="V67" s="267"/>
      <c r="W67" s="268"/>
      <c r="X67" s="266"/>
      <c r="Y67" s="266">
        <v>4</v>
      </c>
      <c r="Z67" s="266">
        <v>4</v>
      </c>
      <c r="AA67" s="266">
        <v>4</v>
      </c>
      <c r="AB67" s="266">
        <v>4</v>
      </c>
      <c r="AC67" s="266">
        <v>4</v>
      </c>
      <c r="AD67" s="266">
        <v>4</v>
      </c>
      <c r="AE67" s="266">
        <v>4</v>
      </c>
      <c r="AF67" s="266">
        <v>4</v>
      </c>
      <c r="AG67" s="266">
        <v>5</v>
      </c>
      <c r="AH67" s="266">
        <v>6</v>
      </c>
      <c r="AI67" s="266">
        <v>5</v>
      </c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9"/>
      <c r="AU67" s="269"/>
      <c r="AV67" s="270"/>
      <c r="AW67" s="166"/>
      <c r="AX67" s="271"/>
      <c r="AY67" s="271"/>
      <c r="AZ67" s="271"/>
      <c r="BA67" s="271"/>
      <c r="BB67" s="271"/>
      <c r="BC67" s="271"/>
      <c r="BD67" s="271"/>
      <c r="BE67" s="271"/>
      <c r="BF67" s="272"/>
      <c r="BG67" s="266">
        <f>SUM(F67:BF67)</f>
        <v>92</v>
      </c>
    </row>
    <row r="68" spans="1:59" ht="15">
      <c r="A68" s="28"/>
      <c r="B68" s="354" t="s">
        <v>55</v>
      </c>
      <c r="C68" s="354" t="s">
        <v>56</v>
      </c>
      <c r="D68" s="58" t="s">
        <v>14</v>
      </c>
      <c r="E68" s="112"/>
      <c r="F68" s="112"/>
      <c r="G68" s="112"/>
      <c r="H68" s="112"/>
      <c r="I68" s="112"/>
      <c r="J68" s="112"/>
      <c r="K68" s="113"/>
      <c r="L68" s="113"/>
      <c r="M68" s="113"/>
      <c r="N68" s="113"/>
      <c r="O68" s="114"/>
      <c r="P68" s="113"/>
      <c r="Q68" s="113"/>
      <c r="R68" s="113"/>
      <c r="S68" s="113"/>
      <c r="T68" s="113"/>
      <c r="U68" s="192"/>
      <c r="V68" s="115"/>
      <c r="W68" s="89"/>
      <c r="X68" s="116"/>
      <c r="Y68" s="116"/>
      <c r="Z68" s="116"/>
      <c r="AA68" s="116"/>
      <c r="AB68" s="117"/>
      <c r="AC68" s="116"/>
      <c r="AD68" s="116"/>
      <c r="AE68" s="116"/>
      <c r="AF68" s="116"/>
      <c r="AG68" s="118"/>
      <c r="AH68" s="118"/>
      <c r="AI68" s="118"/>
      <c r="AJ68" s="118"/>
      <c r="AK68" s="116"/>
      <c r="AL68" s="118"/>
      <c r="AM68" s="118"/>
      <c r="AN68" s="118"/>
      <c r="AO68" s="118"/>
      <c r="AP68" s="119"/>
      <c r="AQ68" s="119"/>
      <c r="AR68" s="120"/>
      <c r="AS68" s="120"/>
      <c r="AT68" s="120"/>
      <c r="AU68" s="201"/>
      <c r="AV68" s="344"/>
      <c r="AW68" s="161"/>
      <c r="AX68" s="89"/>
      <c r="AY68" s="89"/>
      <c r="AZ68" s="89"/>
      <c r="BA68" s="89"/>
      <c r="BB68" s="89"/>
      <c r="BC68" s="89"/>
      <c r="BD68" s="89"/>
      <c r="BE68" s="89"/>
      <c r="BF68" s="106"/>
      <c r="BG68" s="106"/>
    </row>
    <row r="69" spans="1:59" ht="76.5" customHeight="1">
      <c r="A69" s="28"/>
      <c r="B69" s="354"/>
      <c r="C69" s="354"/>
      <c r="D69" s="58" t="s">
        <v>15</v>
      </c>
      <c r="E69" s="112"/>
      <c r="F69" s="112"/>
      <c r="G69" s="112"/>
      <c r="H69" s="112"/>
      <c r="I69" s="112"/>
      <c r="J69" s="112"/>
      <c r="K69" s="113"/>
      <c r="L69" s="113"/>
      <c r="M69" s="113"/>
      <c r="N69" s="113"/>
      <c r="O69" s="114"/>
      <c r="P69" s="113"/>
      <c r="Q69" s="113"/>
      <c r="R69" s="113"/>
      <c r="S69" s="113"/>
      <c r="T69" s="113"/>
      <c r="U69" s="192"/>
      <c r="V69" s="115"/>
      <c r="W69" s="89"/>
      <c r="X69" s="116"/>
      <c r="Y69" s="116"/>
      <c r="Z69" s="116"/>
      <c r="AA69" s="116"/>
      <c r="AB69" s="116"/>
      <c r="AC69" s="113"/>
      <c r="AD69" s="113"/>
      <c r="AE69" s="113"/>
      <c r="AF69" s="113"/>
      <c r="AG69" s="112"/>
      <c r="AH69" s="112"/>
      <c r="AI69" s="112"/>
      <c r="AJ69" s="112"/>
      <c r="AK69" s="113"/>
      <c r="AL69" s="112"/>
      <c r="AM69" s="112"/>
      <c r="AN69" s="112"/>
      <c r="AO69" s="112"/>
      <c r="AP69" s="119"/>
      <c r="AQ69" s="119"/>
      <c r="AR69" s="120"/>
      <c r="AS69" s="120"/>
      <c r="AT69" s="120"/>
      <c r="AU69" s="201"/>
      <c r="AV69" s="104"/>
      <c r="AW69" s="161"/>
      <c r="AX69" s="89"/>
      <c r="AY69" s="89"/>
      <c r="AZ69" s="89"/>
      <c r="BA69" s="89"/>
      <c r="BB69" s="89"/>
      <c r="BC69" s="89"/>
      <c r="BD69" s="89"/>
      <c r="BE69" s="89"/>
      <c r="BF69" s="106"/>
      <c r="BG69" s="106"/>
    </row>
    <row r="70" spans="1:60" ht="15">
      <c r="A70" s="28"/>
      <c r="B70" s="350" t="s">
        <v>58</v>
      </c>
      <c r="C70" s="350" t="s">
        <v>57</v>
      </c>
      <c r="D70" s="57" t="s">
        <v>14</v>
      </c>
      <c r="E70" s="95"/>
      <c r="F70" s="92">
        <v>3</v>
      </c>
      <c r="G70" s="92">
        <v>3</v>
      </c>
      <c r="H70" s="92">
        <v>3</v>
      </c>
      <c r="I70" s="92">
        <v>3</v>
      </c>
      <c r="J70" s="92">
        <v>3</v>
      </c>
      <c r="K70" s="92">
        <v>3</v>
      </c>
      <c r="L70" s="92">
        <v>3</v>
      </c>
      <c r="M70" s="92">
        <v>3</v>
      </c>
      <c r="N70" s="92">
        <v>4</v>
      </c>
      <c r="O70" s="92">
        <v>6</v>
      </c>
      <c r="P70" s="92">
        <v>5</v>
      </c>
      <c r="Q70" s="92">
        <v>5</v>
      </c>
      <c r="R70" s="92">
        <v>10</v>
      </c>
      <c r="S70" s="92">
        <v>10</v>
      </c>
      <c r="T70" s="92">
        <v>15</v>
      </c>
      <c r="U70" s="189">
        <v>9</v>
      </c>
      <c r="V70" s="122"/>
      <c r="W70" s="122"/>
      <c r="X70" s="92"/>
      <c r="Y70" s="92">
        <v>7</v>
      </c>
      <c r="Z70" s="92">
        <v>7</v>
      </c>
      <c r="AA70" s="92">
        <v>7</v>
      </c>
      <c r="AB70" s="92">
        <v>7</v>
      </c>
      <c r="AC70" s="92">
        <v>7</v>
      </c>
      <c r="AD70" s="92">
        <v>7</v>
      </c>
      <c r="AE70" s="92">
        <v>7</v>
      </c>
      <c r="AF70" s="92">
        <v>7</v>
      </c>
      <c r="AG70" s="92">
        <v>8</v>
      </c>
      <c r="AH70" s="92">
        <v>10</v>
      </c>
      <c r="AI70" s="93">
        <v>10</v>
      </c>
      <c r="AJ70" s="90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142"/>
      <c r="AW70" s="167"/>
      <c r="AX70" s="122"/>
      <c r="AY70" s="122"/>
      <c r="AZ70" s="122"/>
      <c r="BA70" s="122"/>
      <c r="BB70" s="122"/>
      <c r="BC70" s="122"/>
      <c r="BD70" s="122"/>
      <c r="BE70" s="122"/>
      <c r="BF70" s="107">
        <f>SUM(E70:BE70)</f>
        <v>172</v>
      </c>
      <c r="BG70" s="106"/>
      <c r="BH70">
        <f>SUM(E70:AI70)</f>
        <v>172</v>
      </c>
    </row>
    <row r="71" spans="1:59" ht="25.5" customHeight="1">
      <c r="A71" s="28"/>
      <c r="B71" s="350"/>
      <c r="C71" s="350"/>
      <c r="D71" s="57" t="s">
        <v>15</v>
      </c>
      <c r="E71" s="95"/>
      <c r="F71" s="236">
        <v>1</v>
      </c>
      <c r="G71" s="236">
        <v>2</v>
      </c>
      <c r="H71" s="236">
        <v>1</v>
      </c>
      <c r="I71" s="236">
        <v>2</v>
      </c>
      <c r="J71" s="236">
        <v>1</v>
      </c>
      <c r="K71" s="236">
        <v>2</v>
      </c>
      <c r="L71" s="236">
        <v>1</v>
      </c>
      <c r="M71" s="236">
        <v>2</v>
      </c>
      <c r="N71" s="236">
        <v>2</v>
      </c>
      <c r="O71" s="238">
        <v>3</v>
      </c>
      <c r="P71" s="236">
        <v>2</v>
      </c>
      <c r="Q71" s="236">
        <v>3</v>
      </c>
      <c r="R71" s="236">
        <v>5</v>
      </c>
      <c r="S71" s="236">
        <v>5</v>
      </c>
      <c r="T71" s="236">
        <v>8</v>
      </c>
      <c r="U71" s="16">
        <v>4</v>
      </c>
      <c r="V71" s="154"/>
      <c r="W71" s="154"/>
      <c r="X71" s="236"/>
      <c r="Y71" s="236">
        <v>3</v>
      </c>
      <c r="Z71" s="236">
        <v>3</v>
      </c>
      <c r="AA71" s="236">
        <v>3</v>
      </c>
      <c r="AB71" s="236">
        <v>3</v>
      </c>
      <c r="AC71" s="236">
        <v>3</v>
      </c>
      <c r="AD71" s="236">
        <v>3</v>
      </c>
      <c r="AE71" s="236">
        <v>3</v>
      </c>
      <c r="AF71" s="236">
        <v>4</v>
      </c>
      <c r="AG71" s="236">
        <v>3</v>
      </c>
      <c r="AH71" s="236">
        <v>5</v>
      </c>
      <c r="AI71" s="236">
        <v>5</v>
      </c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198"/>
      <c r="AV71" s="240"/>
      <c r="AW71" s="241"/>
      <c r="AX71" s="154"/>
      <c r="AY71" s="154"/>
      <c r="AZ71" s="154"/>
      <c r="BA71" s="154"/>
      <c r="BB71" s="154"/>
      <c r="BC71" s="154"/>
      <c r="BD71" s="154"/>
      <c r="BE71" s="154"/>
      <c r="BF71" s="6"/>
      <c r="BG71" s="6">
        <f>SUM(F71:BF71)</f>
        <v>82</v>
      </c>
    </row>
    <row r="72" spans="1:59" ht="15">
      <c r="A72" s="28"/>
      <c r="B72" s="345" t="s">
        <v>59</v>
      </c>
      <c r="C72" s="345" t="s">
        <v>60</v>
      </c>
      <c r="D72" s="57"/>
      <c r="E72" s="95"/>
      <c r="F72" s="95"/>
      <c r="G72" s="95"/>
      <c r="H72" s="95"/>
      <c r="I72" s="95"/>
      <c r="J72" s="95"/>
      <c r="K72" s="97"/>
      <c r="L72" s="97"/>
      <c r="M72" s="97"/>
      <c r="N72" s="97"/>
      <c r="O72" s="105"/>
      <c r="P72" s="97"/>
      <c r="Q72" s="97"/>
      <c r="R72" s="97"/>
      <c r="S72" s="97"/>
      <c r="T72" s="97"/>
      <c r="U72" s="191"/>
      <c r="V72" s="98"/>
      <c r="W72" s="89"/>
      <c r="X72" s="102"/>
      <c r="Y72" s="102"/>
      <c r="Z72" s="102"/>
      <c r="AA72" s="102"/>
      <c r="AB72" s="102"/>
      <c r="AC72" s="102"/>
      <c r="AD72" s="109"/>
      <c r="AE72" s="102"/>
      <c r="AF72" s="109"/>
      <c r="AG72" s="92"/>
      <c r="AH72" s="92"/>
      <c r="AI72" s="92"/>
      <c r="AJ72" s="94">
        <v>30</v>
      </c>
      <c r="AK72" s="102">
        <v>36</v>
      </c>
      <c r="AL72" s="92">
        <v>36</v>
      </c>
      <c r="AM72" s="92">
        <v>36</v>
      </c>
      <c r="AN72" s="92">
        <v>36</v>
      </c>
      <c r="AO72" s="92">
        <v>6</v>
      </c>
      <c r="AP72" s="93"/>
      <c r="AQ72" s="93"/>
      <c r="AR72" s="93"/>
      <c r="AS72" s="93"/>
      <c r="AT72" s="93"/>
      <c r="AU72" s="206"/>
      <c r="AV72" s="142"/>
      <c r="AW72" s="167"/>
      <c r="AX72" s="122"/>
      <c r="AY72" s="122"/>
      <c r="AZ72" s="122"/>
      <c r="BA72" s="122"/>
      <c r="BB72" s="122"/>
      <c r="BC72" s="122"/>
      <c r="BD72" s="122"/>
      <c r="BE72" s="122"/>
      <c r="BF72" s="107">
        <f>SUM(X72:BE72)</f>
        <v>180</v>
      </c>
      <c r="BG72" s="106"/>
    </row>
    <row r="73" spans="1:59" ht="15">
      <c r="A73" s="28"/>
      <c r="B73" s="345" t="s">
        <v>61</v>
      </c>
      <c r="C73" s="345" t="s">
        <v>62</v>
      </c>
      <c r="D73" s="57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6"/>
      <c r="P73" s="95"/>
      <c r="Q73" s="95"/>
      <c r="R73" s="95"/>
      <c r="S73" s="95"/>
      <c r="T73" s="95"/>
      <c r="U73" s="111"/>
      <c r="V73" s="89"/>
      <c r="W73" s="89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2">
        <v>30</v>
      </c>
      <c r="AP73" s="93">
        <v>36</v>
      </c>
      <c r="AQ73" s="93">
        <v>36</v>
      </c>
      <c r="AR73" s="93">
        <v>36</v>
      </c>
      <c r="AS73" s="93">
        <v>36</v>
      </c>
      <c r="AT73" s="93">
        <v>36</v>
      </c>
      <c r="AU73" s="206">
        <v>36</v>
      </c>
      <c r="AV73" s="218">
        <v>6</v>
      </c>
      <c r="AW73" s="167"/>
      <c r="AX73" s="122"/>
      <c r="AY73" s="122"/>
      <c r="AZ73" s="122"/>
      <c r="BA73" s="122"/>
      <c r="BB73" s="122"/>
      <c r="BC73" s="122"/>
      <c r="BD73" s="122"/>
      <c r="BE73" s="122"/>
      <c r="BF73" s="107">
        <f>SUM(AO73:BE73)</f>
        <v>252</v>
      </c>
      <c r="BG73" s="106"/>
    </row>
    <row r="74" spans="1:59" ht="32.25" customHeight="1">
      <c r="A74" s="28"/>
      <c r="B74" s="351" t="s">
        <v>63</v>
      </c>
      <c r="C74" s="351" t="s">
        <v>64</v>
      </c>
      <c r="D74" s="57" t="s">
        <v>14</v>
      </c>
      <c r="E74" s="95"/>
      <c r="F74" s="95"/>
      <c r="G74" s="95"/>
      <c r="H74" s="95"/>
      <c r="I74" s="95"/>
      <c r="J74" s="95"/>
      <c r="K74" s="97"/>
      <c r="L74" s="97"/>
      <c r="M74" s="97"/>
      <c r="N74" s="97"/>
      <c r="O74" s="105"/>
      <c r="P74" s="97"/>
      <c r="Q74" s="97"/>
      <c r="R74" s="97"/>
      <c r="S74" s="97"/>
      <c r="T74" s="97"/>
      <c r="U74" s="191"/>
      <c r="V74" s="98"/>
      <c r="W74" s="89"/>
      <c r="X74" s="97"/>
      <c r="Y74" s="97"/>
      <c r="Z74" s="97"/>
      <c r="AA74" s="97"/>
      <c r="AB74" s="97"/>
      <c r="AC74" s="97"/>
      <c r="AD74" s="97"/>
      <c r="AE74" s="97"/>
      <c r="AF74" s="97"/>
      <c r="AG74" s="96"/>
      <c r="AH74" s="96"/>
      <c r="AI74" s="96"/>
      <c r="AJ74" s="96"/>
      <c r="AK74" s="97"/>
      <c r="AL74" s="95"/>
      <c r="AM74" s="95"/>
      <c r="AN74" s="95"/>
      <c r="AO74" s="95"/>
      <c r="AP74" s="96"/>
      <c r="AQ74" s="96"/>
      <c r="AR74" s="96"/>
      <c r="AS74" s="96"/>
      <c r="AT74" s="96"/>
      <c r="AU74" s="201"/>
      <c r="AV74" s="104"/>
      <c r="AW74" s="161"/>
      <c r="AX74" s="89"/>
      <c r="AY74" s="89"/>
      <c r="AZ74" s="89"/>
      <c r="BA74" s="89"/>
      <c r="BB74" s="89"/>
      <c r="BC74" s="89"/>
      <c r="BD74" s="89"/>
      <c r="BE74" s="89"/>
      <c r="BF74" s="106"/>
      <c r="BG74" s="106"/>
    </row>
    <row r="75" spans="1:59" ht="28.5" customHeight="1">
      <c r="A75" s="28"/>
      <c r="B75" s="351"/>
      <c r="C75" s="351"/>
      <c r="D75" s="57" t="s">
        <v>15</v>
      </c>
      <c r="E75" s="95"/>
      <c r="F75" s="95"/>
      <c r="G75" s="95"/>
      <c r="H75" s="95"/>
      <c r="I75" s="95"/>
      <c r="J75" s="95"/>
      <c r="K75" s="97"/>
      <c r="L75" s="97"/>
      <c r="M75" s="97"/>
      <c r="N75" s="97"/>
      <c r="O75" s="105"/>
      <c r="P75" s="97"/>
      <c r="Q75" s="97"/>
      <c r="R75" s="97"/>
      <c r="S75" s="97"/>
      <c r="T75" s="97"/>
      <c r="U75" s="191"/>
      <c r="V75" s="98"/>
      <c r="W75" s="89"/>
      <c r="X75" s="97"/>
      <c r="Y75" s="97"/>
      <c r="Z75" s="97"/>
      <c r="AA75" s="97"/>
      <c r="AB75" s="97"/>
      <c r="AC75" s="97"/>
      <c r="AD75" s="97"/>
      <c r="AE75" s="97"/>
      <c r="AF75" s="97"/>
      <c r="AG75" s="95"/>
      <c r="AH75" s="95"/>
      <c r="AI75" s="95"/>
      <c r="AJ75" s="95"/>
      <c r="AK75" s="95"/>
      <c r="AL75" s="95"/>
      <c r="AM75" s="95"/>
      <c r="AN75" s="95"/>
      <c r="AO75" s="95"/>
      <c r="AP75" s="96"/>
      <c r="AQ75" s="96"/>
      <c r="AR75" s="96"/>
      <c r="AS75" s="96"/>
      <c r="AT75" s="96"/>
      <c r="AU75" s="201"/>
      <c r="AV75" s="104"/>
      <c r="AW75" s="161"/>
      <c r="AX75" s="89"/>
      <c r="AY75" s="89"/>
      <c r="AZ75" s="89"/>
      <c r="BA75" s="89"/>
      <c r="BB75" s="89"/>
      <c r="BC75" s="89"/>
      <c r="BD75" s="89"/>
      <c r="BE75" s="89"/>
      <c r="BF75" s="106"/>
      <c r="BG75" s="106"/>
    </row>
    <row r="76" spans="1:59" ht="15">
      <c r="A76" s="28"/>
      <c r="B76" s="350" t="s">
        <v>65</v>
      </c>
      <c r="C76" s="350" t="s">
        <v>66</v>
      </c>
      <c r="D76" s="57" t="s">
        <v>14</v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6"/>
      <c r="P76" s="95"/>
      <c r="Q76" s="95"/>
      <c r="R76" s="95"/>
      <c r="S76" s="95"/>
      <c r="T76" s="95"/>
      <c r="U76" s="111"/>
      <c r="V76" s="89"/>
      <c r="W76" s="89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6"/>
      <c r="AQ76" s="96"/>
      <c r="AR76" s="96"/>
      <c r="AS76" s="96"/>
      <c r="AT76" s="96"/>
      <c r="AU76" s="201"/>
      <c r="AV76" s="104"/>
      <c r="AW76" s="161"/>
      <c r="AX76" s="89"/>
      <c r="AY76" s="89"/>
      <c r="AZ76" s="89"/>
      <c r="BA76" s="89"/>
      <c r="BB76" s="89"/>
      <c r="BC76" s="89"/>
      <c r="BD76" s="89"/>
      <c r="BE76" s="89"/>
      <c r="BF76" s="106"/>
      <c r="BG76" s="106"/>
    </row>
    <row r="77" spans="1:59" ht="38.25" customHeight="1">
      <c r="A77" s="28"/>
      <c r="B77" s="350"/>
      <c r="C77" s="350"/>
      <c r="D77" s="57" t="s">
        <v>15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6"/>
      <c r="P77" s="95"/>
      <c r="Q77" s="95"/>
      <c r="R77" s="95"/>
      <c r="S77" s="95"/>
      <c r="T77" s="95"/>
      <c r="U77" s="111"/>
      <c r="V77" s="89"/>
      <c r="W77" s="89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6"/>
      <c r="AQ77" s="96"/>
      <c r="AR77" s="96"/>
      <c r="AS77" s="96"/>
      <c r="AT77" s="96"/>
      <c r="AU77" s="201"/>
      <c r="AV77" s="104"/>
      <c r="AW77" s="161"/>
      <c r="AX77" s="89"/>
      <c r="AY77" s="89"/>
      <c r="AZ77" s="89"/>
      <c r="BA77" s="89"/>
      <c r="BB77" s="89"/>
      <c r="BC77" s="89"/>
      <c r="BD77" s="89"/>
      <c r="BE77" s="89"/>
      <c r="BF77" s="106"/>
      <c r="BG77" s="106"/>
    </row>
    <row r="78" spans="1:59" ht="15">
      <c r="A78" s="28"/>
      <c r="B78" s="345" t="s">
        <v>67</v>
      </c>
      <c r="C78" s="345" t="s">
        <v>60</v>
      </c>
      <c r="D78" s="57"/>
      <c r="E78" s="95"/>
      <c r="F78" s="95"/>
      <c r="G78" s="95"/>
      <c r="H78" s="95"/>
      <c r="I78" s="95"/>
      <c r="J78" s="95"/>
      <c r="K78" s="97"/>
      <c r="L78" s="97"/>
      <c r="M78" s="97"/>
      <c r="N78" s="97"/>
      <c r="O78" s="105"/>
      <c r="P78" s="97"/>
      <c r="Q78" s="97"/>
      <c r="R78" s="97"/>
      <c r="S78" s="97"/>
      <c r="T78" s="97"/>
      <c r="U78" s="191"/>
      <c r="V78" s="98"/>
      <c r="W78" s="89"/>
      <c r="X78" s="97"/>
      <c r="Y78" s="97"/>
      <c r="Z78" s="97"/>
      <c r="AA78" s="97"/>
      <c r="AB78" s="97"/>
      <c r="AC78" s="97"/>
      <c r="AD78" s="97"/>
      <c r="AE78" s="97"/>
      <c r="AF78" s="97"/>
      <c r="AG78" s="95"/>
      <c r="AH78" s="95"/>
      <c r="AI78" s="95"/>
      <c r="AJ78" s="95"/>
      <c r="AK78" s="97"/>
      <c r="AL78" s="95"/>
      <c r="AM78" s="96"/>
      <c r="AN78" s="96"/>
      <c r="AO78" s="96"/>
      <c r="AP78" s="96"/>
      <c r="AQ78" s="95"/>
      <c r="AR78" s="96"/>
      <c r="AS78" s="96"/>
      <c r="AT78" s="96"/>
      <c r="AU78" s="201"/>
      <c r="AV78" s="104"/>
      <c r="AW78" s="161"/>
      <c r="AX78" s="89"/>
      <c r="AY78" s="89"/>
      <c r="AZ78" s="89"/>
      <c r="BA78" s="89"/>
      <c r="BB78" s="89"/>
      <c r="BC78" s="89"/>
      <c r="BD78" s="89"/>
      <c r="BE78" s="89"/>
      <c r="BF78" s="106"/>
      <c r="BG78" s="106"/>
    </row>
    <row r="79" spans="1:59" ht="15">
      <c r="A79" s="28"/>
      <c r="B79" s="345" t="s">
        <v>68</v>
      </c>
      <c r="C79" s="345" t="s">
        <v>62</v>
      </c>
      <c r="D79" s="57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6"/>
      <c r="P79" s="95"/>
      <c r="Q79" s="95"/>
      <c r="R79" s="95"/>
      <c r="S79" s="95"/>
      <c r="T79" s="95"/>
      <c r="U79" s="111"/>
      <c r="V79" s="89"/>
      <c r="W79" s="89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6"/>
      <c r="AQ79" s="96"/>
      <c r="AR79" s="96"/>
      <c r="AS79" s="96"/>
      <c r="AT79" s="96"/>
      <c r="AU79" s="201"/>
      <c r="AV79" s="104"/>
      <c r="AW79" s="161"/>
      <c r="AX79" s="89"/>
      <c r="AY79" s="89"/>
      <c r="AZ79" s="89"/>
      <c r="BA79" s="89"/>
      <c r="BB79" s="89"/>
      <c r="BC79" s="89"/>
      <c r="BD79" s="89"/>
      <c r="BE79" s="89"/>
      <c r="BF79" s="106"/>
      <c r="BG79" s="106"/>
    </row>
    <row r="80" spans="1:59" ht="15">
      <c r="A80" s="28"/>
      <c r="B80" s="351" t="s">
        <v>69</v>
      </c>
      <c r="C80" s="351" t="s">
        <v>70</v>
      </c>
      <c r="D80" s="57" t="s">
        <v>14</v>
      </c>
      <c r="E80" s="95"/>
      <c r="F80" s="95"/>
      <c r="G80" s="95"/>
      <c r="H80" s="95"/>
      <c r="I80" s="95"/>
      <c r="J80" s="95"/>
      <c r="K80" s="97"/>
      <c r="L80" s="97"/>
      <c r="M80" s="97"/>
      <c r="N80" s="97"/>
      <c r="O80" s="105"/>
      <c r="P80" s="97"/>
      <c r="Q80" s="97"/>
      <c r="R80" s="97"/>
      <c r="S80" s="97"/>
      <c r="T80" s="97"/>
      <c r="U80" s="191"/>
      <c r="V80" s="98"/>
      <c r="W80" s="89"/>
      <c r="X80" s="97"/>
      <c r="Y80" s="97"/>
      <c r="Z80" s="97"/>
      <c r="AA80" s="97"/>
      <c r="AB80" s="97"/>
      <c r="AC80" s="97"/>
      <c r="AD80" s="97"/>
      <c r="AE80" s="97"/>
      <c r="AF80" s="97"/>
      <c r="AG80" s="95"/>
      <c r="AH80" s="95"/>
      <c r="AI80" s="95"/>
      <c r="AJ80" s="95"/>
      <c r="AK80" s="97"/>
      <c r="AL80" s="95"/>
      <c r="AM80" s="95"/>
      <c r="AN80" s="95"/>
      <c r="AO80" s="95"/>
      <c r="AP80" s="96"/>
      <c r="AQ80" s="96"/>
      <c r="AR80" s="96"/>
      <c r="AS80" s="96"/>
      <c r="AT80" s="96"/>
      <c r="AU80" s="201"/>
      <c r="AV80" s="104"/>
      <c r="AW80" s="161"/>
      <c r="AX80" s="89"/>
      <c r="AY80" s="89"/>
      <c r="AZ80" s="89"/>
      <c r="BA80" s="89"/>
      <c r="BB80" s="89"/>
      <c r="BC80" s="89"/>
      <c r="BD80" s="89"/>
      <c r="BE80" s="89"/>
      <c r="BF80" s="106"/>
      <c r="BG80" s="106"/>
    </row>
    <row r="81" spans="1:59" ht="54" customHeight="1">
      <c r="A81" s="28"/>
      <c r="B81" s="351"/>
      <c r="C81" s="351"/>
      <c r="D81" s="57" t="s">
        <v>15</v>
      </c>
      <c r="E81" s="95"/>
      <c r="F81" s="95"/>
      <c r="G81" s="95"/>
      <c r="H81" s="95"/>
      <c r="I81" s="95"/>
      <c r="J81" s="95"/>
      <c r="K81" s="97"/>
      <c r="L81" s="97"/>
      <c r="M81" s="97"/>
      <c r="N81" s="97"/>
      <c r="O81" s="105"/>
      <c r="P81" s="97"/>
      <c r="Q81" s="97"/>
      <c r="R81" s="97"/>
      <c r="S81" s="97"/>
      <c r="T81" s="97"/>
      <c r="U81" s="191"/>
      <c r="V81" s="98"/>
      <c r="W81" s="89"/>
      <c r="X81" s="97"/>
      <c r="Y81" s="97"/>
      <c r="Z81" s="97"/>
      <c r="AA81" s="97"/>
      <c r="AB81" s="97"/>
      <c r="AC81" s="97"/>
      <c r="AD81" s="97"/>
      <c r="AE81" s="97"/>
      <c r="AF81" s="97"/>
      <c r="AG81" s="95"/>
      <c r="AH81" s="95"/>
      <c r="AI81" s="95"/>
      <c r="AJ81" s="95"/>
      <c r="AK81" s="97"/>
      <c r="AL81" s="95"/>
      <c r="AM81" s="95"/>
      <c r="AN81" s="95"/>
      <c r="AO81" s="95"/>
      <c r="AP81" s="96"/>
      <c r="AQ81" s="96"/>
      <c r="AR81" s="96"/>
      <c r="AS81" s="96"/>
      <c r="AT81" s="96"/>
      <c r="AU81" s="201"/>
      <c r="AV81" s="104"/>
      <c r="AW81" s="161"/>
      <c r="AX81" s="89"/>
      <c r="AY81" s="89"/>
      <c r="AZ81" s="89"/>
      <c r="BA81" s="89"/>
      <c r="BB81" s="89"/>
      <c r="BC81" s="89"/>
      <c r="BD81" s="89"/>
      <c r="BE81" s="89"/>
      <c r="BF81" s="106"/>
      <c r="BG81" s="106"/>
    </row>
    <row r="82" spans="1:59" ht="27.75" customHeight="1">
      <c r="A82" s="28"/>
      <c r="B82" s="350" t="s">
        <v>71</v>
      </c>
      <c r="C82" s="350" t="s">
        <v>72</v>
      </c>
      <c r="D82" s="57" t="s">
        <v>14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6"/>
      <c r="P82" s="95"/>
      <c r="Q82" s="95"/>
      <c r="R82" s="95"/>
      <c r="S82" s="95"/>
      <c r="T82" s="95"/>
      <c r="U82" s="111"/>
      <c r="V82" s="89"/>
      <c r="W82" s="89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6"/>
      <c r="AQ82" s="96"/>
      <c r="AR82" s="96"/>
      <c r="AS82" s="96"/>
      <c r="AT82" s="96"/>
      <c r="AU82" s="201"/>
      <c r="AV82" s="104"/>
      <c r="AW82" s="161"/>
      <c r="AX82" s="89"/>
      <c r="AY82" s="89"/>
      <c r="AZ82" s="89"/>
      <c r="BA82" s="89"/>
      <c r="BB82" s="89"/>
      <c r="BC82" s="89"/>
      <c r="BD82" s="89"/>
      <c r="BE82" s="89"/>
      <c r="BF82" s="106"/>
      <c r="BG82" s="106"/>
    </row>
    <row r="83" spans="1:59" ht="16.5" customHeight="1">
      <c r="A83" s="28"/>
      <c r="B83" s="350"/>
      <c r="C83" s="350"/>
      <c r="D83" s="57" t="s">
        <v>15</v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6"/>
      <c r="P83" s="95"/>
      <c r="Q83" s="95"/>
      <c r="R83" s="95"/>
      <c r="S83" s="95"/>
      <c r="T83" s="95"/>
      <c r="U83" s="111"/>
      <c r="V83" s="89"/>
      <c r="W83" s="89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6"/>
      <c r="AQ83" s="96"/>
      <c r="AR83" s="96"/>
      <c r="AS83" s="96"/>
      <c r="AT83" s="96"/>
      <c r="AU83" s="201"/>
      <c r="AV83" s="104"/>
      <c r="AW83" s="161"/>
      <c r="AX83" s="89"/>
      <c r="AY83" s="89"/>
      <c r="AZ83" s="89"/>
      <c r="BA83" s="89"/>
      <c r="BB83" s="89"/>
      <c r="BC83" s="89"/>
      <c r="BD83" s="89"/>
      <c r="BE83" s="89"/>
      <c r="BF83" s="106"/>
      <c r="BG83" s="106"/>
    </row>
    <row r="84" spans="1:59" ht="15">
      <c r="A84" s="28"/>
      <c r="B84" s="345" t="s">
        <v>73</v>
      </c>
      <c r="C84" s="345" t="s">
        <v>60</v>
      </c>
      <c r="D84" s="57"/>
      <c r="E84" s="95"/>
      <c r="F84" s="95"/>
      <c r="G84" s="95"/>
      <c r="H84" s="95"/>
      <c r="I84" s="95"/>
      <c r="J84" s="95"/>
      <c r="K84" s="97"/>
      <c r="L84" s="97"/>
      <c r="M84" s="97"/>
      <c r="N84" s="97"/>
      <c r="O84" s="105"/>
      <c r="P84" s="97"/>
      <c r="Q84" s="97"/>
      <c r="R84" s="97"/>
      <c r="S84" s="97"/>
      <c r="T84" s="97"/>
      <c r="U84" s="191"/>
      <c r="V84" s="98"/>
      <c r="W84" s="89"/>
      <c r="X84" s="97"/>
      <c r="Y84" s="97"/>
      <c r="Z84" s="97"/>
      <c r="AA84" s="97"/>
      <c r="AB84" s="97"/>
      <c r="AC84" s="97"/>
      <c r="AD84" s="97"/>
      <c r="AE84" s="97"/>
      <c r="AF84" s="97"/>
      <c r="AG84" s="95"/>
      <c r="AH84" s="95"/>
      <c r="AI84" s="95"/>
      <c r="AJ84" s="95"/>
      <c r="AK84" s="97"/>
      <c r="AL84" s="95"/>
      <c r="AM84" s="95"/>
      <c r="AN84" s="95"/>
      <c r="AO84" s="95"/>
      <c r="AP84" s="96"/>
      <c r="AQ84" s="96"/>
      <c r="AR84" s="96"/>
      <c r="AS84" s="96"/>
      <c r="AT84" s="96"/>
      <c r="AU84" s="201"/>
      <c r="AV84" s="104"/>
      <c r="AW84" s="161"/>
      <c r="AX84" s="89"/>
      <c r="AY84" s="89"/>
      <c r="AZ84" s="89"/>
      <c r="BA84" s="89"/>
      <c r="BB84" s="89"/>
      <c r="BC84" s="89"/>
      <c r="BD84" s="89"/>
      <c r="BE84" s="89"/>
      <c r="BF84" s="106"/>
      <c r="BG84" s="106"/>
    </row>
    <row r="85" spans="1:59" ht="15">
      <c r="A85" s="28"/>
      <c r="B85" s="345" t="s">
        <v>74</v>
      </c>
      <c r="C85" s="345" t="s">
        <v>62</v>
      </c>
      <c r="D85" s="57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6"/>
      <c r="P85" s="95"/>
      <c r="Q85" s="95"/>
      <c r="R85" s="95"/>
      <c r="S85" s="95"/>
      <c r="T85" s="95"/>
      <c r="U85" s="111"/>
      <c r="V85" s="89"/>
      <c r="W85" s="89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6"/>
      <c r="AQ85" s="96"/>
      <c r="AR85" s="96"/>
      <c r="AS85" s="96"/>
      <c r="AT85" s="96"/>
      <c r="AU85" s="201"/>
      <c r="AV85" s="104"/>
      <c r="AW85" s="161"/>
      <c r="AX85" s="89"/>
      <c r="AY85" s="89"/>
      <c r="AZ85" s="89"/>
      <c r="BA85" s="89"/>
      <c r="BB85" s="89"/>
      <c r="BC85" s="89"/>
      <c r="BD85" s="89"/>
      <c r="BE85" s="89"/>
      <c r="BF85" s="106"/>
      <c r="BG85" s="106"/>
    </row>
    <row r="86" spans="1:59" ht="15">
      <c r="A86" s="28"/>
      <c r="B86" s="351" t="s">
        <v>75</v>
      </c>
      <c r="C86" s="351" t="s">
        <v>76</v>
      </c>
      <c r="D86" s="57" t="s">
        <v>14</v>
      </c>
      <c r="E86" s="95"/>
      <c r="F86" s="95"/>
      <c r="G86" s="95"/>
      <c r="H86" s="95"/>
      <c r="I86" s="95"/>
      <c r="J86" s="95"/>
      <c r="K86" s="97"/>
      <c r="L86" s="97"/>
      <c r="M86" s="97"/>
      <c r="N86" s="97"/>
      <c r="O86" s="105"/>
      <c r="P86" s="97"/>
      <c r="Q86" s="97"/>
      <c r="R86" s="97"/>
      <c r="S86" s="97"/>
      <c r="T86" s="97"/>
      <c r="U86" s="191"/>
      <c r="V86" s="98"/>
      <c r="W86" s="89"/>
      <c r="X86" s="97"/>
      <c r="Y86" s="97"/>
      <c r="Z86" s="97"/>
      <c r="AA86" s="97"/>
      <c r="AB86" s="97"/>
      <c r="AC86" s="97"/>
      <c r="AD86" s="97"/>
      <c r="AE86" s="97"/>
      <c r="AF86" s="97"/>
      <c r="AG86" s="95"/>
      <c r="AH86" s="95"/>
      <c r="AI86" s="95"/>
      <c r="AJ86" s="95"/>
      <c r="AK86" s="97"/>
      <c r="AL86" s="95"/>
      <c r="AM86" s="95"/>
      <c r="AN86" s="95"/>
      <c r="AO86" s="95"/>
      <c r="AP86" s="96"/>
      <c r="AQ86" s="96"/>
      <c r="AR86" s="96"/>
      <c r="AS86" s="96"/>
      <c r="AT86" s="96"/>
      <c r="AU86" s="201"/>
      <c r="AV86" s="104"/>
      <c r="AW86" s="161"/>
      <c r="AX86" s="89"/>
      <c r="AY86" s="89"/>
      <c r="AZ86" s="89"/>
      <c r="BA86" s="89"/>
      <c r="BB86" s="89"/>
      <c r="BC86" s="89"/>
      <c r="BD86" s="89"/>
      <c r="BE86" s="89"/>
      <c r="BF86" s="106"/>
      <c r="BG86" s="106"/>
    </row>
    <row r="87" spans="1:59" ht="47.25" customHeight="1">
      <c r="A87" s="28"/>
      <c r="B87" s="351"/>
      <c r="C87" s="351"/>
      <c r="D87" s="57" t="s">
        <v>15</v>
      </c>
      <c r="E87" s="95"/>
      <c r="F87" s="95"/>
      <c r="G87" s="95"/>
      <c r="H87" s="95"/>
      <c r="I87" s="95"/>
      <c r="J87" s="95"/>
      <c r="K87" s="97"/>
      <c r="L87" s="97"/>
      <c r="M87" s="97"/>
      <c r="N87" s="97"/>
      <c r="O87" s="105"/>
      <c r="P87" s="97"/>
      <c r="Q87" s="97"/>
      <c r="R87" s="97"/>
      <c r="S87" s="97"/>
      <c r="T87" s="97"/>
      <c r="U87" s="191"/>
      <c r="V87" s="98"/>
      <c r="W87" s="89"/>
      <c r="X87" s="97"/>
      <c r="Y87" s="97"/>
      <c r="Z87" s="97"/>
      <c r="AA87" s="97"/>
      <c r="AB87" s="97"/>
      <c r="AC87" s="97"/>
      <c r="AD87" s="97"/>
      <c r="AE87" s="97"/>
      <c r="AF87" s="97"/>
      <c r="AG87" s="95"/>
      <c r="AH87" s="95"/>
      <c r="AI87" s="95"/>
      <c r="AJ87" s="95"/>
      <c r="AK87" s="97"/>
      <c r="AL87" s="95"/>
      <c r="AM87" s="95"/>
      <c r="AN87" s="95"/>
      <c r="AO87" s="95"/>
      <c r="AP87" s="96"/>
      <c r="AQ87" s="96"/>
      <c r="AR87" s="96"/>
      <c r="AS87" s="96"/>
      <c r="AT87" s="96"/>
      <c r="AU87" s="201"/>
      <c r="AV87" s="104"/>
      <c r="AW87" s="161"/>
      <c r="AX87" s="89"/>
      <c r="AY87" s="89"/>
      <c r="AZ87" s="89"/>
      <c r="BA87" s="89"/>
      <c r="BB87" s="89"/>
      <c r="BC87" s="89"/>
      <c r="BD87" s="89"/>
      <c r="BE87" s="89"/>
      <c r="BF87" s="106"/>
      <c r="BG87" s="106"/>
    </row>
    <row r="88" spans="1:59" ht="15">
      <c r="A88" s="28"/>
      <c r="B88" s="350" t="s">
        <v>77</v>
      </c>
      <c r="C88" s="350" t="s">
        <v>78</v>
      </c>
      <c r="D88" s="57" t="s">
        <v>14</v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6"/>
      <c r="P88" s="95"/>
      <c r="Q88" s="95"/>
      <c r="R88" s="95"/>
      <c r="S88" s="95"/>
      <c r="T88" s="95"/>
      <c r="U88" s="111"/>
      <c r="V88" s="89"/>
      <c r="W88" s="89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6"/>
      <c r="AQ88" s="96"/>
      <c r="AR88" s="96"/>
      <c r="AS88" s="96"/>
      <c r="AT88" s="96"/>
      <c r="AU88" s="201"/>
      <c r="AV88" s="104"/>
      <c r="AW88" s="161"/>
      <c r="AX88" s="89"/>
      <c r="AY88" s="89"/>
      <c r="AZ88" s="89"/>
      <c r="BA88" s="89"/>
      <c r="BB88" s="89"/>
      <c r="BC88" s="89"/>
      <c r="BD88" s="89"/>
      <c r="BE88" s="89"/>
      <c r="BF88" s="106"/>
      <c r="BG88" s="106"/>
    </row>
    <row r="89" spans="1:59" ht="33" customHeight="1">
      <c r="A89" s="28"/>
      <c r="B89" s="350"/>
      <c r="C89" s="350"/>
      <c r="D89" s="57" t="s">
        <v>15</v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6"/>
      <c r="P89" s="95"/>
      <c r="Q89" s="95"/>
      <c r="R89" s="95"/>
      <c r="S89" s="95"/>
      <c r="T89" s="95"/>
      <c r="U89" s="111"/>
      <c r="V89" s="89"/>
      <c r="W89" s="89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6"/>
      <c r="AQ89" s="96"/>
      <c r="AR89" s="96"/>
      <c r="AS89" s="96"/>
      <c r="AT89" s="96"/>
      <c r="AU89" s="201"/>
      <c r="AV89" s="104"/>
      <c r="AW89" s="161"/>
      <c r="AX89" s="89"/>
      <c r="AY89" s="89"/>
      <c r="AZ89" s="89"/>
      <c r="BA89" s="89"/>
      <c r="BB89" s="89"/>
      <c r="BC89" s="89"/>
      <c r="BD89" s="89"/>
      <c r="BE89" s="89"/>
      <c r="BF89" s="106"/>
      <c r="BG89" s="106"/>
    </row>
    <row r="90" spans="1:59" ht="15">
      <c r="A90" s="28"/>
      <c r="B90" s="345" t="s">
        <v>79</v>
      </c>
      <c r="C90" s="345" t="s">
        <v>60</v>
      </c>
      <c r="D90" s="57"/>
      <c r="E90" s="95"/>
      <c r="F90" s="95"/>
      <c r="G90" s="95"/>
      <c r="H90" s="95"/>
      <c r="I90" s="95"/>
      <c r="J90" s="95"/>
      <c r="K90" s="97"/>
      <c r="L90" s="97"/>
      <c r="M90" s="97"/>
      <c r="N90" s="97"/>
      <c r="O90" s="105"/>
      <c r="P90" s="97"/>
      <c r="Q90" s="97"/>
      <c r="R90" s="97"/>
      <c r="S90" s="97"/>
      <c r="T90" s="97"/>
      <c r="U90" s="191"/>
      <c r="V90" s="98"/>
      <c r="W90" s="89"/>
      <c r="X90" s="97"/>
      <c r="Y90" s="97"/>
      <c r="Z90" s="97"/>
      <c r="AA90" s="97"/>
      <c r="AB90" s="97"/>
      <c r="AC90" s="97"/>
      <c r="AD90" s="97"/>
      <c r="AE90" s="97"/>
      <c r="AF90" s="97"/>
      <c r="AG90" s="95"/>
      <c r="AH90" s="95"/>
      <c r="AI90" s="95"/>
      <c r="AJ90" s="95"/>
      <c r="AK90" s="97"/>
      <c r="AL90" s="95"/>
      <c r="AM90" s="95"/>
      <c r="AN90" s="95"/>
      <c r="AO90" s="95"/>
      <c r="AP90" s="96"/>
      <c r="AQ90" s="96"/>
      <c r="AR90" s="96"/>
      <c r="AS90" s="96"/>
      <c r="AT90" s="96"/>
      <c r="AU90" s="201"/>
      <c r="AV90" s="104"/>
      <c r="AW90" s="161"/>
      <c r="AX90" s="89"/>
      <c r="AY90" s="89"/>
      <c r="AZ90" s="89"/>
      <c r="BA90" s="89"/>
      <c r="BB90" s="89"/>
      <c r="BC90" s="89"/>
      <c r="BD90" s="89"/>
      <c r="BE90" s="89"/>
      <c r="BF90" s="106"/>
      <c r="BG90" s="106"/>
    </row>
    <row r="91" spans="1:59" ht="18.75" customHeight="1">
      <c r="A91" s="28"/>
      <c r="B91" s="345" t="s">
        <v>80</v>
      </c>
      <c r="C91" s="345" t="s">
        <v>62</v>
      </c>
      <c r="D91" s="9"/>
      <c r="E91" s="95"/>
      <c r="F91" s="95"/>
      <c r="G91" s="95"/>
      <c r="H91" s="95"/>
      <c r="I91" s="95"/>
      <c r="J91" s="95"/>
      <c r="K91" s="97"/>
      <c r="L91" s="97"/>
      <c r="M91" s="97"/>
      <c r="N91" s="97"/>
      <c r="O91" s="105"/>
      <c r="P91" s="97"/>
      <c r="Q91" s="97"/>
      <c r="R91" s="97"/>
      <c r="S91" s="97"/>
      <c r="T91" s="97"/>
      <c r="U91" s="191"/>
      <c r="V91" s="98"/>
      <c r="W91" s="89"/>
      <c r="X91" s="97"/>
      <c r="Y91" s="97"/>
      <c r="Z91" s="97"/>
      <c r="AA91" s="97"/>
      <c r="AB91" s="97"/>
      <c r="AC91" s="97"/>
      <c r="AD91" s="97"/>
      <c r="AE91" s="97"/>
      <c r="AF91" s="97"/>
      <c r="AG91" s="95"/>
      <c r="AH91" s="95"/>
      <c r="AI91" s="95"/>
      <c r="AJ91" s="95"/>
      <c r="AK91" s="97"/>
      <c r="AL91" s="95"/>
      <c r="AM91" s="95"/>
      <c r="AN91" s="95"/>
      <c r="AO91" s="95"/>
      <c r="AP91" s="96"/>
      <c r="AQ91" s="96"/>
      <c r="AR91" s="96"/>
      <c r="AS91" s="96"/>
      <c r="AT91" s="96"/>
      <c r="AU91" s="201"/>
      <c r="AV91" s="104"/>
      <c r="AW91" s="161"/>
      <c r="AX91" s="89"/>
      <c r="AY91" s="89"/>
      <c r="AZ91" s="89"/>
      <c r="BA91" s="89"/>
      <c r="BB91" s="89"/>
      <c r="BC91" s="89"/>
      <c r="BD91" s="89"/>
      <c r="BE91" s="89"/>
      <c r="BF91" s="106"/>
      <c r="BG91" s="106"/>
    </row>
    <row r="92" spans="1:59" ht="15">
      <c r="A92" s="28"/>
      <c r="B92" s="346" t="s">
        <v>21</v>
      </c>
      <c r="C92" s="347" t="s">
        <v>16</v>
      </c>
      <c r="D92" s="9" t="s">
        <v>14</v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6"/>
      <c r="P92" s="95"/>
      <c r="Q92" s="95"/>
      <c r="R92" s="95"/>
      <c r="S92" s="95"/>
      <c r="T92" s="95"/>
      <c r="U92" s="111"/>
      <c r="V92" s="89"/>
      <c r="W92" s="89"/>
      <c r="X92" s="102"/>
      <c r="Y92" s="102">
        <v>2</v>
      </c>
      <c r="Z92" s="102">
        <v>2</v>
      </c>
      <c r="AA92" s="102">
        <v>2</v>
      </c>
      <c r="AB92" s="102">
        <v>2</v>
      </c>
      <c r="AC92" s="102">
        <v>2</v>
      </c>
      <c r="AD92" s="102">
        <v>2</v>
      </c>
      <c r="AE92" s="102">
        <v>2</v>
      </c>
      <c r="AF92" s="102">
        <v>2</v>
      </c>
      <c r="AG92" s="102">
        <v>2</v>
      </c>
      <c r="AH92" s="102">
        <v>2</v>
      </c>
      <c r="AI92" s="102"/>
      <c r="AJ92" s="102"/>
      <c r="AK92" s="102"/>
      <c r="AL92" s="102"/>
      <c r="AM92" s="102"/>
      <c r="AN92" s="102"/>
      <c r="AO92" s="92"/>
      <c r="AP92" s="93"/>
      <c r="AQ92" s="93"/>
      <c r="AR92" s="93"/>
      <c r="AS92" s="93"/>
      <c r="AT92" s="93"/>
      <c r="AU92" s="206"/>
      <c r="AV92" s="142"/>
      <c r="AW92" s="167"/>
      <c r="AX92" s="122"/>
      <c r="AY92" s="122"/>
      <c r="AZ92" s="122"/>
      <c r="BA92" s="122"/>
      <c r="BB92" s="122"/>
      <c r="BC92" s="122"/>
      <c r="BD92" s="122"/>
      <c r="BE92" s="122"/>
      <c r="BF92" s="107">
        <f>SUM(X92:BE92)</f>
        <v>20</v>
      </c>
      <c r="BG92" s="106"/>
    </row>
    <row r="93" spans="1:60" ht="15">
      <c r="A93" s="28"/>
      <c r="B93" s="346"/>
      <c r="C93" s="347"/>
      <c r="D93" s="9" t="s">
        <v>15</v>
      </c>
      <c r="E93" s="95"/>
      <c r="F93" s="95"/>
      <c r="G93" s="95"/>
      <c r="H93" s="95"/>
      <c r="I93" s="95"/>
      <c r="J93" s="95"/>
      <c r="K93" s="97"/>
      <c r="L93" s="97"/>
      <c r="M93" s="97"/>
      <c r="N93" s="97"/>
      <c r="O93" s="105"/>
      <c r="P93" s="97"/>
      <c r="Q93" s="97"/>
      <c r="R93" s="97"/>
      <c r="S93" s="97"/>
      <c r="T93" s="97"/>
      <c r="U93" s="191"/>
      <c r="V93" s="98"/>
      <c r="W93" s="89"/>
      <c r="X93" s="102"/>
      <c r="Y93" s="251">
        <v>1</v>
      </c>
      <c r="Z93" s="251">
        <v>1</v>
      </c>
      <c r="AA93" s="251">
        <v>1</v>
      </c>
      <c r="AB93" s="251">
        <v>1</v>
      </c>
      <c r="AC93" s="251">
        <v>1</v>
      </c>
      <c r="AD93" s="251">
        <v>1</v>
      </c>
      <c r="AE93" s="251">
        <v>1</v>
      </c>
      <c r="AF93" s="251">
        <v>1</v>
      </c>
      <c r="AG93" s="251">
        <v>1</v>
      </c>
      <c r="AH93" s="251">
        <v>1</v>
      </c>
      <c r="AI93" s="251"/>
      <c r="AJ93" s="251"/>
      <c r="AK93" s="251"/>
      <c r="AL93" s="251"/>
      <c r="AM93" s="251"/>
      <c r="AN93" s="251"/>
      <c r="AO93" s="236"/>
      <c r="AP93" s="238"/>
      <c r="AQ93" s="238"/>
      <c r="AR93" s="238"/>
      <c r="AS93" s="238"/>
      <c r="AT93" s="238"/>
      <c r="AU93" s="198"/>
      <c r="AV93" s="240"/>
      <c r="AW93" s="241"/>
      <c r="AX93" s="154"/>
      <c r="AY93" s="154"/>
      <c r="AZ93" s="154"/>
      <c r="BA93" s="154"/>
      <c r="BB93" s="154"/>
      <c r="BC93" s="154"/>
      <c r="BD93" s="154"/>
      <c r="BE93" s="154"/>
      <c r="BF93" s="6"/>
      <c r="BG93" s="6">
        <f>SUM(Y93:BF93)</f>
        <v>10</v>
      </c>
      <c r="BH93" s="11"/>
    </row>
    <row r="94" spans="1:59" ht="26.25" customHeight="1">
      <c r="A94" s="28"/>
      <c r="B94" s="348" t="s">
        <v>22</v>
      </c>
      <c r="C94" s="348"/>
      <c r="D94" s="348"/>
      <c r="E94" s="90">
        <v>12</v>
      </c>
      <c r="F94" s="90">
        <v>36</v>
      </c>
      <c r="G94" s="90">
        <v>36</v>
      </c>
      <c r="H94" s="90">
        <v>36</v>
      </c>
      <c r="I94" s="90">
        <v>36</v>
      </c>
      <c r="J94" s="90">
        <v>36</v>
      </c>
      <c r="K94" s="90">
        <v>36</v>
      </c>
      <c r="L94" s="90">
        <v>36</v>
      </c>
      <c r="M94" s="90">
        <v>36</v>
      </c>
      <c r="N94" s="90">
        <v>36</v>
      </c>
      <c r="O94" s="90">
        <v>36</v>
      </c>
      <c r="P94" s="90">
        <v>36</v>
      </c>
      <c r="Q94" s="90">
        <v>36</v>
      </c>
      <c r="R94" s="90">
        <v>36</v>
      </c>
      <c r="S94" s="90">
        <v>36</v>
      </c>
      <c r="T94" s="90">
        <v>36</v>
      </c>
      <c r="U94" s="214">
        <v>18</v>
      </c>
      <c r="V94" s="122"/>
      <c r="W94" s="89"/>
      <c r="X94" s="90">
        <v>12</v>
      </c>
      <c r="Y94" s="90">
        <v>36</v>
      </c>
      <c r="Z94" s="90">
        <v>36</v>
      </c>
      <c r="AA94" s="90">
        <v>36</v>
      </c>
      <c r="AB94" s="90">
        <v>36</v>
      </c>
      <c r="AC94" s="90">
        <v>36</v>
      </c>
      <c r="AD94" s="90">
        <v>36</v>
      </c>
      <c r="AE94" s="90">
        <v>36</v>
      </c>
      <c r="AF94" s="90">
        <v>36</v>
      </c>
      <c r="AG94" s="90">
        <v>36</v>
      </c>
      <c r="AH94" s="90">
        <v>36</v>
      </c>
      <c r="AI94" s="90">
        <v>30</v>
      </c>
      <c r="AJ94" s="90">
        <f aca="true" t="shared" si="0" ref="AJ94:AU94">SUM(AJ11:AJ93)</f>
        <v>30</v>
      </c>
      <c r="AK94" s="90">
        <f t="shared" si="0"/>
        <v>36</v>
      </c>
      <c r="AL94" s="90">
        <f t="shared" si="0"/>
        <v>36</v>
      </c>
      <c r="AM94" s="90">
        <f t="shared" si="0"/>
        <v>36</v>
      </c>
      <c r="AN94" s="90">
        <f t="shared" si="0"/>
        <v>36</v>
      </c>
      <c r="AO94" s="90">
        <f t="shared" si="0"/>
        <v>36</v>
      </c>
      <c r="AP94" s="90">
        <f t="shared" si="0"/>
        <v>36</v>
      </c>
      <c r="AQ94" s="90">
        <f t="shared" si="0"/>
        <v>36</v>
      </c>
      <c r="AR94" s="90">
        <f t="shared" si="0"/>
        <v>36</v>
      </c>
      <c r="AS94" s="90">
        <f t="shared" si="0"/>
        <v>36</v>
      </c>
      <c r="AT94" s="90">
        <f t="shared" si="0"/>
        <v>36</v>
      </c>
      <c r="AU94" s="216">
        <f t="shared" si="0"/>
        <v>36</v>
      </c>
      <c r="AV94" s="142">
        <f>SUM(AV10:AV93)</f>
        <v>6</v>
      </c>
      <c r="AW94" s="161"/>
      <c r="AX94" s="161"/>
      <c r="AY94" s="161"/>
      <c r="AZ94" s="161"/>
      <c r="BA94" s="161"/>
      <c r="BB94" s="161"/>
      <c r="BC94" s="161"/>
      <c r="BD94" s="161"/>
      <c r="BE94" s="161"/>
      <c r="BF94" s="5">
        <f>SUM(E94:BE94)</f>
        <v>1404</v>
      </c>
      <c r="BG94" s="6"/>
    </row>
    <row r="95" spans="1:59" ht="15">
      <c r="A95" s="28"/>
      <c r="B95" s="349" t="s">
        <v>23</v>
      </c>
      <c r="C95" s="349"/>
      <c r="D95" s="349"/>
      <c r="E95" s="18">
        <v>6</v>
      </c>
      <c r="F95" s="18">
        <v>18</v>
      </c>
      <c r="G95" s="18">
        <v>18</v>
      </c>
      <c r="H95" s="18">
        <v>18</v>
      </c>
      <c r="I95" s="18">
        <v>18</v>
      </c>
      <c r="J95" s="18">
        <v>18</v>
      </c>
      <c r="K95" s="18">
        <v>18</v>
      </c>
      <c r="L95" s="18">
        <v>18</v>
      </c>
      <c r="M95" s="18">
        <v>18</v>
      </c>
      <c r="N95" s="18">
        <v>18</v>
      </c>
      <c r="O95" s="18">
        <v>18</v>
      </c>
      <c r="P95" s="18">
        <v>18</v>
      </c>
      <c r="Q95" s="18">
        <v>18</v>
      </c>
      <c r="R95" s="18">
        <v>18</v>
      </c>
      <c r="S95" s="18">
        <v>18</v>
      </c>
      <c r="T95" s="18">
        <v>18</v>
      </c>
      <c r="U95" s="16">
        <v>9</v>
      </c>
      <c r="V95" s="154"/>
      <c r="W95" s="155"/>
      <c r="X95" s="18">
        <v>6</v>
      </c>
      <c r="Y95" s="18">
        <v>18</v>
      </c>
      <c r="Z95" s="18">
        <v>18</v>
      </c>
      <c r="AA95" s="18">
        <v>18</v>
      </c>
      <c r="AB95" s="18">
        <v>18</v>
      </c>
      <c r="AC95" s="18">
        <v>18</v>
      </c>
      <c r="AD95" s="18">
        <v>18</v>
      </c>
      <c r="AE95" s="18">
        <v>18</v>
      </c>
      <c r="AF95" s="18">
        <v>18</v>
      </c>
      <c r="AG95" s="18">
        <v>18</v>
      </c>
      <c r="AH95" s="18">
        <v>18</v>
      </c>
      <c r="AI95" s="18">
        <v>15</v>
      </c>
      <c r="AJ95" s="18">
        <v>15</v>
      </c>
      <c r="AK95" s="18">
        <v>18</v>
      </c>
      <c r="AL95" s="18">
        <v>18</v>
      </c>
      <c r="AM95" s="18">
        <v>18</v>
      </c>
      <c r="AN95" s="18">
        <v>18</v>
      </c>
      <c r="AO95" s="18">
        <v>6</v>
      </c>
      <c r="AP95" s="18">
        <v>0</v>
      </c>
      <c r="AQ95" s="18">
        <v>0</v>
      </c>
      <c r="AR95" s="18">
        <v>0</v>
      </c>
      <c r="AS95" s="18">
        <v>0</v>
      </c>
      <c r="AT95" s="18">
        <v>0</v>
      </c>
      <c r="AU95" s="18">
        <v>0</v>
      </c>
      <c r="AV95" s="16">
        <v>0</v>
      </c>
      <c r="AW95" s="161"/>
      <c r="AX95" s="161"/>
      <c r="AY95" s="161"/>
      <c r="AZ95" s="161"/>
      <c r="BA95" s="161"/>
      <c r="BB95" s="161"/>
      <c r="BC95" s="161"/>
      <c r="BD95" s="161"/>
      <c r="BE95" s="161"/>
      <c r="BF95" s="6">
        <f>SUM(E95:BE95)</f>
        <v>579</v>
      </c>
      <c r="BG95" s="6"/>
    </row>
    <row r="96" spans="1:59" ht="15">
      <c r="A96" s="29"/>
      <c r="B96" s="349" t="s">
        <v>24</v>
      </c>
      <c r="C96" s="349"/>
      <c r="D96" s="349"/>
      <c r="E96" s="13">
        <v>18</v>
      </c>
      <c r="F96" s="13">
        <v>54</v>
      </c>
      <c r="G96" s="13">
        <v>54</v>
      </c>
      <c r="H96" s="13">
        <v>54</v>
      </c>
      <c r="I96" s="13">
        <v>54</v>
      </c>
      <c r="J96" s="13">
        <v>54</v>
      </c>
      <c r="K96" s="13">
        <v>54</v>
      </c>
      <c r="L96" s="13">
        <v>54</v>
      </c>
      <c r="M96" s="13">
        <v>54</v>
      </c>
      <c r="N96" s="13">
        <v>54</v>
      </c>
      <c r="O96" s="13">
        <v>54</v>
      </c>
      <c r="P96" s="13">
        <v>54</v>
      </c>
      <c r="Q96" s="13">
        <v>54</v>
      </c>
      <c r="R96" s="13">
        <v>54</v>
      </c>
      <c r="S96" s="13">
        <v>54</v>
      </c>
      <c r="T96" s="13">
        <v>54</v>
      </c>
      <c r="U96" s="14">
        <v>27</v>
      </c>
      <c r="V96" s="75"/>
      <c r="W96" s="75"/>
      <c r="X96" s="13">
        <v>18</v>
      </c>
      <c r="Y96" s="13">
        <v>54</v>
      </c>
      <c r="Z96" s="13">
        <v>54</v>
      </c>
      <c r="AA96" s="13">
        <v>54</v>
      </c>
      <c r="AB96" s="13">
        <v>54</v>
      </c>
      <c r="AC96" s="13">
        <v>54</v>
      </c>
      <c r="AD96" s="13">
        <v>54</v>
      </c>
      <c r="AE96" s="13">
        <v>54</v>
      </c>
      <c r="AF96" s="13">
        <v>54</v>
      </c>
      <c r="AG96" s="13">
        <v>54</v>
      </c>
      <c r="AH96" s="13">
        <v>54</v>
      </c>
      <c r="AI96" s="13">
        <v>45</v>
      </c>
      <c r="AJ96" s="13">
        <v>45</v>
      </c>
      <c r="AK96" s="13">
        <v>54</v>
      </c>
      <c r="AL96" s="13">
        <v>54</v>
      </c>
      <c r="AM96" s="13">
        <v>54</v>
      </c>
      <c r="AN96" s="13">
        <v>54</v>
      </c>
      <c r="AO96" s="13">
        <v>6</v>
      </c>
      <c r="AP96" s="13">
        <v>36</v>
      </c>
      <c r="AQ96" s="13">
        <v>36</v>
      </c>
      <c r="AR96" s="13">
        <v>36</v>
      </c>
      <c r="AS96" s="13">
        <v>36</v>
      </c>
      <c r="AT96" s="13">
        <v>36</v>
      </c>
      <c r="AU96" s="13">
        <v>36</v>
      </c>
      <c r="AV96" s="85">
        <v>0</v>
      </c>
      <c r="AW96" s="167"/>
      <c r="AX96" s="167"/>
      <c r="AY96" s="167"/>
      <c r="AZ96" s="167"/>
      <c r="BA96" s="167"/>
      <c r="BB96" s="167"/>
      <c r="BC96" s="167"/>
      <c r="BD96" s="167"/>
      <c r="BE96" s="167"/>
      <c r="BF96" s="157">
        <f>SUM(E96:BE96)</f>
        <v>1941</v>
      </c>
      <c r="BG96" s="156"/>
    </row>
    <row r="97" spans="1:59" ht="15">
      <c r="A97" s="1"/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8"/>
      <c r="P97" s="3"/>
      <c r="Q97" s="3"/>
      <c r="R97" s="3"/>
      <c r="S97" s="3"/>
      <c r="T97" s="3"/>
      <c r="U97" s="3"/>
      <c r="V97" s="3"/>
      <c r="W97" s="2"/>
      <c r="X97" s="169"/>
      <c r="Y97" s="3" t="s">
        <v>25</v>
      </c>
      <c r="Z97" s="3"/>
      <c r="AA97" s="2"/>
      <c r="AB97" s="2"/>
      <c r="AC97" s="7"/>
      <c r="AD97" s="3" t="s">
        <v>26</v>
      </c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</sheetData>
  <sheetProtection/>
  <mergeCells count="102">
    <mergeCell ref="S2:U2"/>
    <mergeCell ref="AB2:AD2"/>
    <mergeCell ref="AF2:AH2"/>
    <mergeCell ref="AK2:AL2"/>
    <mergeCell ref="A1:I1"/>
    <mergeCell ref="A2:A6"/>
    <mergeCell ref="B2:B6"/>
    <mergeCell ref="C2:C6"/>
    <mergeCell ref="D2:D6"/>
    <mergeCell ref="F2:H2"/>
    <mergeCell ref="AO2:AQ2"/>
    <mergeCell ref="AS2:AU2"/>
    <mergeCell ref="AW2:AZ2"/>
    <mergeCell ref="BA2:BD2"/>
    <mergeCell ref="BF2:BF6"/>
    <mergeCell ref="BG2:BG6"/>
    <mergeCell ref="E3:BE3"/>
    <mergeCell ref="E5:BE5"/>
    <mergeCell ref="J2:M2"/>
    <mergeCell ref="O2:Q2"/>
    <mergeCell ref="A7:A51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2:B53"/>
    <mergeCell ref="C52:C53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64:B65"/>
    <mergeCell ref="C64:C65"/>
    <mergeCell ref="B66:B67"/>
    <mergeCell ref="C66:C67"/>
    <mergeCell ref="B68:B69"/>
    <mergeCell ref="C68:C69"/>
    <mergeCell ref="B70:B71"/>
    <mergeCell ref="C70:C71"/>
    <mergeCell ref="C88:C89"/>
    <mergeCell ref="B74:B75"/>
    <mergeCell ref="C74:C75"/>
    <mergeCell ref="B76:B77"/>
    <mergeCell ref="C76:C77"/>
    <mergeCell ref="B80:B81"/>
    <mergeCell ref="C80:C81"/>
    <mergeCell ref="B92:B93"/>
    <mergeCell ref="C92:C93"/>
    <mergeCell ref="B94:D94"/>
    <mergeCell ref="B95:D95"/>
    <mergeCell ref="B96:D96"/>
    <mergeCell ref="B82:B83"/>
    <mergeCell ref="C82:C83"/>
    <mergeCell ref="B86:B87"/>
    <mergeCell ref="C86:C87"/>
    <mergeCell ref="B88:B89"/>
  </mergeCells>
  <printOptions horizontalCentered="1"/>
  <pageMargins left="0.2362204724409449" right="0.2362204724409449" top="0.7480314960629921" bottom="0.1968503937007874" header="0.31496062992125984" footer="0.31496062992125984"/>
  <pageSetup fitToHeight="3" fitToWidth="3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97"/>
  <sheetViews>
    <sheetView tabSelected="1" zoomScaleSheetLayoutView="100" zoomScalePageLayoutView="0" workbookViewId="0" topLeftCell="A46">
      <selection activeCell="AR100" sqref="AR100"/>
    </sheetView>
  </sheetViews>
  <sheetFormatPr defaultColWidth="9.140625" defaultRowHeight="15"/>
  <cols>
    <col min="1" max="1" width="3.7109375" style="0" customWidth="1"/>
    <col min="2" max="2" width="9.00390625" style="0" customWidth="1"/>
    <col min="3" max="3" width="23.7109375" style="0" customWidth="1"/>
    <col min="4" max="4" width="5.140625" style="0" customWidth="1"/>
    <col min="5" max="22" width="2.421875" style="0" customWidth="1"/>
    <col min="23" max="23" width="2.28125" style="0" customWidth="1"/>
    <col min="24" max="24" width="2.57421875" style="0" customWidth="1"/>
    <col min="25" max="48" width="2.421875" style="0" customWidth="1"/>
    <col min="49" max="56" width="2.28125" style="0" customWidth="1"/>
    <col min="57" max="57" width="3.28125" style="0" customWidth="1"/>
    <col min="58" max="58" width="3.421875" style="0" customWidth="1"/>
  </cols>
  <sheetData>
    <row r="1" spans="1:59" ht="20.25" customHeight="1">
      <c r="A1" s="386" t="s">
        <v>118</v>
      </c>
      <c r="B1" s="386"/>
      <c r="C1" s="386"/>
      <c r="D1" s="386"/>
      <c r="E1" s="386"/>
      <c r="F1" s="386"/>
      <c r="G1" s="386"/>
      <c r="H1" s="386"/>
      <c r="I1" s="386"/>
      <c r="J1" s="20" t="s">
        <v>82</v>
      </c>
      <c r="K1" s="20"/>
      <c r="L1" s="2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22"/>
      <c r="AQ1" s="22"/>
      <c r="AR1" s="21"/>
      <c r="AS1" s="21"/>
      <c r="AT1" s="21"/>
      <c r="AU1" s="21"/>
      <c r="AV1" s="21"/>
      <c r="AW1" s="21"/>
      <c r="AX1" s="21"/>
      <c r="AY1" s="21"/>
      <c r="AZ1" s="10"/>
      <c r="BA1" s="10"/>
      <c r="BB1" s="11"/>
      <c r="BC1" s="11"/>
      <c r="BD1" s="11"/>
      <c r="BE1" s="11"/>
      <c r="BF1" s="11"/>
      <c r="BG1" s="11"/>
    </row>
    <row r="2" spans="1:58" ht="45.75" customHeight="1">
      <c r="A2" s="387" t="s">
        <v>83</v>
      </c>
      <c r="B2" s="389" t="s">
        <v>0</v>
      </c>
      <c r="C2" s="391" t="s">
        <v>1</v>
      </c>
      <c r="D2" s="391" t="s">
        <v>2</v>
      </c>
      <c r="E2" s="401" t="s">
        <v>168</v>
      </c>
      <c r="F2" s="402" t="s">
        <v>169</v>
      </c>
      <c r="G2" s="402" t="s">
        <v>170</v>
      </c>
      <c r="H2" s="402" t="s">
        <v>171</v>
      </c>
      <c r="I2" s="403" t="s">
        <v>172</v>
      </c>
      <c r="J2" s="403" t="s">
        <v>173</v>
      </c>
      <c r="K2" s="403" t="s">
        <v>174</v>
      </c>
      <c r="L2" s="404" t="s">
        <v>175</v>
      </c>
      <c r="M2" s="403" t="s">
        <v>176</v>
      </c>
      <c r="N2" s="405" t="s">
        <v>177</v>
      </c>
      <c r="O2" s="405" t="s">
        <v>178</v>
      </c>
      <c r="P2" s="405" t="s">
        <v>179</v>
      </c>
      <c r="Q2" s="405" t="s">
        <v>180</v>
      </c>
      <c r="R2" s="406" t="s">
        <v>181</v>
      </c>
      <c r="S2" s="406" t="s">
        <v>182</v>
      </c>
      <c r="T2" s="406" t="s">
        <v>183</v>
      </c>
      <c r="U2" s="406" t="s">
        <v>184</v>
      </c>
      <c r="V2" s="406" t="s">
        <v>185</v>
      </c>
      <c r="W2" s="407" t="s">
        <v>186</v>
      </c>
      <c r="X2" s="407" t="s">
        <v>187</v>
      </c>
      <c r="Y2" s="407" t="s">
        <v>188</v>
      </c>
      <c r="Z2" s="407" t="s">
        <v>189</v>
      </c>
      <c r="AA2" s="406" t="s">
        <v>190</v>
      </c>
      <c r="AB2" s="406" t="s">
        <v>191</v>
      </c>
      <c r="AC2" s="406" t="s">
        <v>192</v>
      </c>
      <c r="AD2" s="406" t="s">
        <v>193</v>
      </c>
      <c r="AE2" s="406" t="s">
        <v>194</v>
      </c>
      <c r="AF2" s="406" t="s">
        <v>195</v>
      </c>
      <c r="AG2" s="406" t="s">
        <v>196</v>
      </c>
      <c r="AH2" s="406" t="s">
        <v>197</v>
      </c>
      <c r="AI2" s="403" t="s">
        <v>198</v>
      </c>
      <c r="AJ2" s="403" t="s">
        <v>199</v>
      </c>
      <c r="AK2" s="403" t="s">
        <v>200</v>
      </c>
      <c r="AL2" s="403" t="s">
        <v>201</v>
      </c>
      <c r="AM2" s="403" t="s">
        <v>202</v>
      </c>
      <c r="AN2" s="403" t="s">
        <v>203</v>
      </c>
      <c r="AO2" s="403" t="s">
        <v>204</v>
      </c>
      <c r="AP2" s="403" t="s">
        <v>205</v>
      </c>
      <c r="AQ2" s="403" t="s">
        <v>206</v>
      </c>
      <c r="AR2" s="403" t="s">
        <v>207</v>
      </c>
      <c r="AS2" s="403" t="s">
        <v>208</v>
      </c>
      <c r="AT2" s="403" t="s">
        <v>209</v>
      </c>
      <c r="AU2" s="403" t="s">
        <v>210</v>
      </c>
      <c r="AV2" s="408" t="s">
        <v>211</v>
      </c>
      <c r="AW2" s="408" t="s">
        <v>212</v>
      </c>
      <c r="AX2" s="408" t="s">
        <v>213</v>
      </c>
      <c r="AY2" s="408" t="s">
        <v>214</v>
      </c>
      <c r="AZ2" s="408" t="s">
        <v>215</v>
      </c>
      <c r="BA2" s="408" t="s">
        <v>216</v>
      </c>
      <c r="BB2" s="408" t="s">
        <v>217</v>
      </c>
      <c r="BC2" s="408" t="s">
        <v>218</v>
      </c>
      <c r="BD2" s="408" t="s">
        <v>219</v>
      </c>
      <c r="BE2" s="376" t="s">
        <v>11</v>
      </c>
      <c r="BF2" s="376" t="s">
        <v>12</v>
      </c>
    </row>
    <row r="3" spans="1:58" ht="15">
      <c r="A3" s="388"/>
      <c r="B3" s="390"/>
      <c r="C3" s="392"/>
      <c r="D3" s="392"/>
      <c r="E3" s="377" t="s">
        <v>84</v>
      </c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6"/>
      <c r="BF3" s="376"/>
    </row>
    <row r="4" spans="1:58" ht="15">
      <c r="A4" s="388"/>
      <c r="B4" s="390"/>
      <c r="C4" s="392"/>
      <c r="D4" s="392"/>
      <c r="E4" s="35">
        <v>36</v>
      </c>
      <c r="F4" s="35">
        <v>37</v>
      </c>
      <c r="G4" s="35">
        <v>38</v>
      </c>
      <c r="H4" s="35">
        <v>39</v>
      </c>
      <c r="I4" s="35">
        <v>40</v>
      </c>
      <c r="J4" s="35">
        <v>41</v>
      </c>
      <c r="K4" s="36">
        <v>42</v>
      </c>
      <c r="L4" s="36">
        <v>43</v>
      </c>
      <c r="M4" s="36">
        <v>44</v>
      </c>
      <c r="N4" s="36">
        <v>45</v>
      </c>
      <c r="O4" s="36">
        <v>46</v>
      </c>
      <c r="P4" s="36">
        <v>47</v>
      </c>
      <c r="Q4" s="36">
        <v>48</v>
      </c>
      <c r="R4" s="36">
        <v>49</v>
      </c>
      <c r="S4" s="36">
        <v>50</v>
      </c>
      <c r="T4" s="36">
        <v>51</v>
      </c>
      <c r="U4" s="36">
        <v>52</v>
      </c>
      <c r="V4" s="36">
        <v>53</v>
      </c>
      <c r="W4" s="37">
        <v>1</v>
      </c>
      <c r="X4" s="36">
        <v>2</v>
      </c>
      <c r="Y4" s="36">
        <v>3</v>
      </c>
      <c r="Z4" s="36">
        <v>4</v>
      </c>
      <c r="AA4" s="36">
        <v>5</v>
      </c>
      <c r="AB4" s="36">
        <v>6</v>
      </c>
      <c r="AC4" s="36">
        <v>7</v>
      </c>
      <c r="AD4" s="36">
        <v>8</v>
      </c>
      <c r="AE4" s="36">
        <v>9</v>
      </c>
      <c r="AF4" s="36">
        <v>10</v>
      </c>
      <c r="AG4" s="36">
        <v>11</v>
      </c>
      <c r="AH4" s="36">
        <v>12</v>
      </c>
      <c r="AI4" s="36">
        <v>13</v>
      </c>
      <c r="AJ4" s="36">
        <v>14</v>
      </c>
      <c r="AK4" s="36">
        <v>15</v>
      </c>
      <c r="AL4" s="36">
        <v>16</v>
      </c>
      <c r="AM4" s="36">
        <v>17</v>
      </c>
      <c r="AN4" s="36">
        <v>18</v>
      </c>
      <c r="AO4" s="36">
        <v>19</v>
      </c>
      <c r="AP4" s="36">
        <v>20</v>
      </c>
      <c r="AQ4" s="36">
        <v>21</v>
      </c>
      <c r="AR4" s="36">
        <v>22</v>
      </c>
      <c r="AS4" s="36">
        <v>23</v>
      </c>
      <c r="AT4" s="36">
        <v>24</v>
      </c>
      <c r="AU4" s="37">
        <v>25</v>
      </c>
      <c r="AV4" s="37">
        <v>26</v>
      </c>
      <c r="AW4" s="37">
        <v>27</v>
      </c>
      <c r="AX4" s="37">
        <v>28</v>
      </c>
      <c r="AY4" s="37">
        <v>29</v>
      </c>
      <c r="AZ4" s="37">
        <v>30</v>
      </c>
      <c r="BA4" s="37">
        <v>31</v>
      </c>
      <c r="BB4" s="37">
        <v>32</v>
      </c>
      <c r="BC4" s="37">
        <v>33</v>
      </c>
      <c r="BD4" s="37">
        <v>34</v>
      </c>
      <c r="BE4" s="376"/>
      <c r="BF4" s="376"/>
    </row>
    <row r="5" spans="1:58" ht="15">
      <c r="A5" s="388"/>
      <c r="B5" s="390"/>
      <c r="C5" s="392"/>
      <c r="D5" s="392"/>
      <c r="E5" s="380" t="s">
        <v>90</v>
      </c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76"/>
      <c r="BF5" s="376"/>
    </row>
    <row r="6" spans="1:58" ht="15">
      <c r="A6" s="388"/>
      <c r="B6" s="390"/>
      <c r="C6" s="392"/>
      <c r="D6" s="393"/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40">
        <v>7</v>
      </c>
      <c r="L6" s="40">
        <v>8</v>
      </c>
      <c r="M6" s="40">
        <v>9</v>
      </c>
      <c r="N6" s="40">
        <v>10</v>
      </c>
      <c r="O6" s="40">
        <v>11</v>
      </c>
      <c r="P6" s="40">
        <v>12</v>
      </c>
      <c r="Q6" s="40">
        <v>13</v>
      </c>
      <c r="R6" s="40">
        <v>14</v>
      </c>
      <c r="S6" s="40">
        <v>15</v>
      </c>
      <c r="T6" s="40">
        <v>16</v>
      </c>
      <c r="U6" s="87">
        <v>17</v>
      </c>
      <c r="V6" s="68">
        <v>18</v>
      </c>
      <c r="W6" s="78">
        <v>19</v>
      </c>
      <c r="X6" s="36">
        <v>20</v>
      </c>
      <c r="Y6" s="36">
        <v>21</v>
      </c>
      <c r="Z6" s="36">
        <v>22</v>
      </c>
      <c r="AA6" s="36">
        <v>23</v>
      </c>
      <c r="AB6" s="36">
        <v>24</v>
      </c>
      <c r="AC6" s="36">
        <v>25</v>
      </c>
      <c r="AD6" s="36">
        <v>26</v>
      </c>
      <c r="AE6" s="36">
        <v>27</v>
      </c>
      <c r="AF6" s="36">
        <v>28</v>
      </c>
      <c r="AG6" s="36">
        <v>29</v>
      </c>
      <c r="AH6" s="36">
        <v>30</v>
      </c>
      <c r="AI6" s="36">
        <v>31</v>
      </c>
      <c r="AJ6" s="36">
        <v>32</v>
      </c>
      <c r="AK6" s="36">
        <v>33</v>
      </c>
      <c r="AL6" s="36">
        <v>34</v>
      </c>
      <c r="AM6" s="36">
        <v>35</v>
      </c>
      <c r="AN6" s="36">
        <v>36</v>
      </c>
      <c r="AO6" s="36">
        <v>37</v>
      </c>
      <c r="AP6" s="36">
        <v>38</v>
      </c>
      <c r="AQ6" s="36">
        <v>39</v>
      </c>
      <c r="AR6" s="36">
        <v>40</v>
      </c>
      <c r="AS6" s="36">
        <v>41</v>
      </c>
      <c r="AT6" s="38">
        <v>42</v>
      </c>
      <c r="AU6" s="223">
        <v>43</v>
      </c>
      <c r="AV6" s="158">
        <v>44</v>
      </c>
      <c r="AW6" s="78">
        <v>45</v>
      </c>
      <c r="AX6" s="78">
        <v>46</v>
      </c>
      <c r="AY6" s="78">
        <v>47</v>
      </c>
      <c r="AZ6" s="78">
        <v>48</v>
      </c>
      <c r="BA6" s="78">
        <v>49</v>
      </c>
      <c r="BB6" s="78">
        <v>50</v>
      </c>
      <c r="BC6" s="78">
        <v>51</v>
      </c>
      <c r="BD6" s="78">
        <v>52</v>
      </c>
      <c r="BE6" s="376"/>
      <c r="BF6" s="376"/>
    </row>
    <row r="7" spans="1:58" ht="15">
      <c r="A7" s="364" t="s">
        <v>121</v>
      </c>
      <c r="B7" s="366" t="s">
        <v>81</v>
      </c>
      <c r="C7" s="368" t="s">
        <v>13</v>
      </c>
      <c r="D7" s="126" t="s">
        <v>14</v>
      </c>
      <c r="E7" s="468">
        <f>SUM(E9,E33,E41)</f>
        <v>25</v>
      </c>
      <c r="F7" s="468">
        <f aca="true" t="shared" si="0" ref="F7:AT7">SUM(F9,F33,F41)</f>
        <v>25</v>
      </c>
      <c r="G7" s="468">
        <f t="shared" si="0"/>
        <v>25</v>
      </c>
      <c r="H7" s="468">
        <f t="shared" si="0"/>
        <v>25</v>
      </c>
      <c r="I7" s="468">
        <f t="shared" si="0"/>
        <v>25</v>
      </c>
      <c r="J7" s="468">
        <f t="shared" si="0"/>
        <v>25</v>
      </c>
      <c r="K7" s="468">
        <f t="shared" si="0"/>
        <v>25</v>
      </c>
      <c r="L7" s="468">
        <f t="shared" si="0"/>
        <v>25</v>
      </c>
      <c r="M7" s="468">
        <f t="shared" si="0"/>
        <v>25</v>
      </c>
      <c r="N7" s="468">
        <f t="shared" si="0"/>
        <v>25</v>
      </c>
      <c r="O7" s="468">
        <f t="shared" si="0"/>
        <v>25</v>
      </c>
      <c r="P7" s="468">
        <f t="shared" si="0"/>
        <v>25</v>
      </c>
      <c r="Q7" s="468">
        <f t="shared" si="0"/>
        <v>26</v>
      </c>
      <c r="R7" s="468">
        <f t="shared" si="0"/>
        <v>25</v>
      </c>
      <c r="S7" s="468">
        <f t="shared" si="0"/>
        <v>25</v>
      </c>
      <c r="T7" s="468">
        <f t="shared" si="0"/>
        <v>25</v>
      </c>
      <c r="U7" s="455"/>
      <c r="V7" s="254"/>
      <c r="W7" s="254"/>
      <c r="X7" s="468">
        <f t="shared" si="0"/>
        <v>27</v>
      </c>
      <c r="Y7" s="468">
        <f t="shared" si="0"/>
        <v>27</v>
      </c>
      <c r="Z7" s="468">
        <f t="shared" si="0"/>
        <v>27</v>
      </c>
      <c r="AA7" s="468">
        <f t="shared" si="0"/>
        <v>27</v>
      </c>
      <c r="AB7" s="468">
        <f t="shared" si="0"/>
        <v>27</v>
      </c>
      <c r="AC7" s="468">
        <f t="shared" si="0"/>
        <v>27</v>
      </c>
      <c r="AD7" s="468">
        <f t="shared" si="0"/>
        <v>25</v>
      </c>
      <c r="AE7" s="468">
        <f t="shared" si="0"/>
        <v>25</v>
      </c>
      <c r="AF7" s="468">
        <f t="shared" si="0"/>
        <v>25</v>
      </c>
      <c r="AG7" s="468">
        <f t="shared" si="0"/>
        <v>26</v>
      </c>
      <c r="AH7" s="468">
        <f t="shared" si="0"/>
        <v>12</v>
      </c>
      <c r="AI7" s="468">
        <f t="shared" si="0"/>
        <v>0</v>
      </c>
      <c r="AJ7" s="468">
        <f t="shared" si="0"/>
        <v>0</v>
      </c>
      <c r="AK7" s="468">
        <f t="shared" si="0"/>
        <v>0</v>
      </c>
      <c r="AL7" s="468">
        <f t="shared" si="0"/>
        <v>0</v>
      </c>
      <c r="AM7" s="468">
        <f t="shared" si="0"/>
        <v>0</v>
      </c>
      <c r="AN7" s="468">
        <f t="shared" si="0"/>
        <v>0</v>
      </c>
      <c r="AO7" s="468">
        <f t="shared" si="0"/>
        <v>0</v>
      </c>
      <c r="AP7" s="468">
        <f t="shared" si="0"/>
        <v>0</v>
      </c>
      <c r="AQ7" s="468">
        <f t="shared" si="0"/>
        <v>0</v>
      </c>
      <c r="AR7" s="468">
        <f t="shared" si="0"/>
        <v>0</v>
      </c>
      <c r="AS7" s="468">
        <f t="shared" si="0"/>
        <v>0</v>
      </c>
      <c r="AT7" s="468">
        <f t="shared" si="0"/>
        <v>0</v>
      </c>
      <c r="AU7" s="81"/>
      <c r="AV7" s="158"/>
      <c r="AW7" s="158"/>
      <c r="AX7" s="159"/>
      <c r="AY7" s="159"/>
      <c r="AZ7" s="159"/>
      <c r="BA7" s="159"/>
      <c r="BB7" s="159"/>
      <c r="BC7" s="159"/>
      <c r="BD7" s="159"/>
      <c r="BE7" s="5">
        <f>SUM(E7:BD7)</f>
        <v>676</v>
      </c>
      <c r="BF7" s="6"/>
    </row>
    <row r="8" spans="1:58" ht="15">
      <c r="A8" s="365"/>
      <c r="B8" s="367"/>
      <c r="C8" s="368"/>
      <c r="D8" s="126" t="s">
        <v>15</v>
      </c>
      <c r="E8" s="18">
        <f>SUM(E10,E34,E42)</f>
        <v>10</v>
      </c>
      <c r="F8" s="18">
        <f aca="true" t="shared" si="1" ref="F8:AT8">SUM(F10,F34,F42)</f>
        <v>14</v>
      </c>
      <c r="G8" s="18">
        <f t="shared" si="1"/>
        <v>12</v>
      </c>
      <c r="H8" s="18">
        <f t="shared" si="1"/>
        <v>13</v>
      </c>
      <c r="I8" s="18">
        <f t="shared" si="1"/>
        <v>12</v>
      </c>
      <c r="J8" s="18">
        <f t="shared" si="1"/>
        <v>13</v>
      </c>
      <c r="K8" s="18">
        <f t="shared" si="1"/>
        <v>12</v>
      </c>
      <c r="L8" s="18">
        <f t="shared" si="1"/>
        <v>13</v>
      </c>
      <c r="M8" s="18">
        <f t="shared" si="1"/>
        <v>13</v>
      </c>
      <c r="N8" s="18">
        <f t="shared" si="1"/>
        <v>13</v>
      </c>
      <c r="O8" s="18">
        <f t="shared" si="1"/>
        <v>13</v>
      </c>
      <c r="P8" s="18">
        <f t="shared" si="1"/>
        <v>12</v>
      </c>
      <c r="Q8" s="18">
        <f t="shared" si="1"/>
        <v>14</v>
      </c>
      <c r="R8" s="18">
        <f t="shared" si="1"/>
        <v>12</v>
      </c>
      <c r="S8" s="18">
        <f t="shared" si="1"/>
        <v>13</v>
      </c>
      <c r="T8" s="18">
        <f t="shared" si="1"/>
        <v>12</v>
      </c>
      <c r="U8" s="16"/>
      <c r="V8" s="154"/>
      <c r="W8" s="154"/>
      <c r="X8" s="18">
        <f t="shared" si="1"/>
        <v>13</v>
      </c>
      <c r="Y8" s="18">
        <f t="shared" si="1"/>
        <v>13</v>
      </c>
      <c r="Z8" s="18">
        <f t="shared" si="1"/>
        <v>13</v>
      </c>
      <c r="AA8" s="18">
        <f t="shared" si="1"/>
        <v>13</v>
      </c>
      <c r="AB8" s="18">
        <f t="shared" si="1"/>
        <v>13</v>
      </c>
      <c r="AC8" s="18">
        <f t="shared" si="1"/>
        <v>13</v>
      </c>
      <c r="AD8" s="18">
        <f t="shared" si="1"/>
        <v>12</v>
      </c>
      <c r="AE8" s="18">
        <f t="shared" si="1"/>
        <v>12</v>
      </c>
      <c r="AF8" s="18">
        <f t="shared" si="1"/>
        <v>12</v>
      </c>
      <c r="AG8" s="18">
        <f t="shared" si="1"/>
        <v>12</v>
      </c>
      <c r="AH8" s="18">
        <f t="shared" si="1"/>
        <v>4</v>
      </c>
      <c r="AI8" s="18">
        <f t="shared" si="1"/>
        <v>0</v>
      </c>
      <c r="AJ8" s="18">
        <f t="shared" si="1"/>
        <v>0</v>
      </c>
      <c r="AK8" s="18">
        <f t="shared" si="1"/>
        <v>0</v>
      </c>
      <c r="AL8" s="18">
        <f t="shared" si="1"/>
        <v>0</v>
      </c>
      <c r="AM8" s="18">
        <f t="shared" si="1"/>
        <v>0</v>
      </c>
      <c r="AN8" s="18">
        <f t="shared" si="1"/>
        <v>0</v>
      </c>
      <c r="AO8" s="18">
        <f t="shared" si="1"/>
        <v>0</v>
      </c>
      <c r="AP8" s="18">
        <f t="shared" si="1"/>
        <v>0</v>
      </c>
      <c r="AQ8" s="18">
        <f t="shared" si="1"/>
        <v>0</v>
      </c>
      <c r="AR8" s="18">
        <f t="shared" si="1"/>
        <v>0</v>
      </c>
      <c r="AS8" s="18">
        <f t="shared" si="1"/>
        <v>0</v>
      </c>
      <c r="AT8" s="18">
        <f t="shared" si="1"/>
        <v>0</v>
      </c>
      <c r="AU8" s="81"/>
      <c r="AV8" s="158"/>
      <c r="AW8" s="158"/>
      <c r="AX8" s="159"/>
      <c r="AY8" s="159"/>
      <c r="AZ8" s="159"/>
      <c r="BA8" s="159"/>
      <c r="BB8" s="159"/>
      <c r="BC8" s="159"/>
      <c r="BD8" s="159"/>
      <c r="BE8" s="4"/>
      <c r="BF8" s="6">
        <f>SUM(E8:BE8)</f>
        <v>331</v>
      </c>
    </row>
    <row r="9" spans="1:58" ht="24" customHeight="1">
      <c r="A9" s="365"/>
      <c r="B9" s="409" t="s">
        <v>91</v>
      </c>
      <c r="C9" s="409" t="s">
        <v>92</v>
      </c>
      <c r="D9" s="410" t="s">
        <v>14</v>
      </c>
      <c r="E9" s="472">
        <f>SUM(E11,E13,E15,E17,E19,E21,E23,E25,E27,E29,E31)</f>
        <v>18</v>
      </c>
      <c r="F9" s="472">
        <f aca="true" t="shared" si="2" ref="F9:AT9">SUM(F11,F13,F15,F17,F19,F21,F23,F25,F27,F29,F31)</f>
        <v>18</v>
      </c>
      <c r="G9" s="472">
        <f t="shared" si="2"/>
        <v>18</v>
      </c>
      <c r="H9" s="472">
        <f t="shared" si="2"/>
        <v>18</v>
      </c>
      <c r="I9" s="472">
        <f t="shared" si="2"/>
        <v>18</v>
      </c>
      <c r="J9" s="472">
        <f t="shared" si="2"/>
        <v>18</v>
      </c>
      <c r="K9" s="472">
        <f t="shared" si="2"/>
        <v>18</v>
      </c>
      <c r="L9" s="472">
        <f t="shared" si="2"/>
        <v>18</v>
      </c>
      <c r="M9" s="472">
        <f t="shared" si="2"/>
        <v>18</v>
      </c>
      <c r="N9" s="472">
        <f t="shared" si="2"/>
        <v>18</v>
      </c>
      <c r="O9" s="472">
        <f t="shared" si="2"/>
        <v>18</v>
      </c>
      <c r="P9" s="472">
        <f t="shared" si="2"/>
        <v>18</v>
      </c>
      <c r="Q9" s="472">
        <f t="shared" si="2"/>
        <v>19</v>
      </c>
      <c r="R9" s="472">
        <f t="shared" si="2"/>
        <v>18</v>
      </c>
      <c r="S9" s="472">
        <f t="shared" si="2"/>
        <v>20</v>
      </c>
      <c r="T9" s="472">
        <f t="shared" si="2"/>
        <v>19</v>
      </c>
      <c r="U9" s="473"/>
      <c r="V9" s="477"/>
      <c r="W9" s="477"/>
      <c r="X9" s="472">
        <f t="shared" si="2"/>
        <v>15</v>
      </c>
      <c r="Y9" s="472">
        <f t="shared" si="2"/>
        <v>15</v>
      </c>
      <c r="Z9" s="472">
        <f t="shared" si="2"/>
        <v>15</v>
      </c>
      <c r="AA9" s="472">
        <f t="shared" si="2"/>
        <v>15</v>
      </c>
      <c r="AB9" s="472">
        <f t="shared" si="2"/>
        <v>15</v>
      </c>
      <c r="AC9" s="472">
        <f t="shared" si="2"/>
        <v>15</v>
      </c>
      <c r="AD9" s="472">
        <f t="shared" si="2"/>
        <v>15</v>
      </c>
      <c r="AE9" s="472">
        <f t="shared" si="2"/>
        <v>15</v>
      </c>
      <c r="AF9" s="472">
        <f t="shared" si="2"/>
        <v>15</v>
      </c>
      <c r="AG9" s="472">
        <f t="shared" si="2"/>
        <v>16</v>
      </c>
      <c r="AH9" s="472">
        <f t="shared" si="2"/>
        <v>12</v>
      </c>
      <c r="AI9" s="472">
        <f t="shared" si="2"/>
        <v>0</v>
      </c>
      <c r="AJ9" s="472">
        <f t="shared" si="2"/>
        <v>0</v>
      </c>
      <c r="AK9" s="472">
        <f t="shared" si="2"/>
        <v>0</v>
      </c>
      <c r="AL9" s="472">
        <f t="shared" si="2"/>
        <v>0</v>
      </c>
      <c r="AM9" s="472">
        <f t="shared" si="2"/>
        <v>0</v>
      </c>
      <c r="AN9" s="472">
        <f t="shared" si="2"/>
        <v>0</v>
      </c>
      <c r="AO9" s="472">
        <f t="shared" si="2"/>
        <v>0</v>
      </c>
      <c r="AP9" s="472">
        <f t="shared" si="2"/>
        <v>0</v>
      </c>
      <c r="AQ9" s="472">
        <f t="shared" si="2"/>
        <v>0</v>
      </c>
      <c r="AR9" s="472">
        <f t="shared" si="2"/>
        <v>0</v>
      </c>
      <c r="AS9" s="472">
        <f t="shared" si="2"/>
        <v>0</v>
      </c>
      <c r="AT9" s="472">
        <f t="shared" si="2"/>
        <v>0</v>
      </c>
      <c r="AU9" s="298"/>
      <c r="AV9" s="158"/>
      <c r="AW9" s="158"/>
      <c r="AX9" s="159"/>
      <c r="AY9" s="159"/>
      <c r="AZ9" s="159"/>
      <c r="BA9" s="159"/>
      <c r="BB9" s="159"/>
      <c r="BC9" s="159"/>
      <c r="BD9" s="159"/>
      <c r="BE9" s="62">
        <f>SUM(E9:BD9)</f>
        <v>455</v>
      </c>
      <c r="BF9" s="4"/>
    </row>
    <row r="10" spans="1:58" ht="15">
      <c r="A10" s="365"/>
      <c r="B10" s="411"/>
      <c r="C10" s="411"/>
      <c r="D10" s="410" t="s">
        <v>15</v>
      </c>
      <c r="E10" s="412">
        <f>SUM(E12,E14,E16,E18,E20,E22,E24,E26,E28,E30,E32)</f>
        <v>7</v>
      </c>
      <c r="F10" s="412">
        <f aca="true" t="shared" si="3" ref="F10:AT10">SUM(F12,F14,F16,F18,F20,F22,F24,F26,F28,F30,F32)</f>
        <v>11</v>
      </c>
      <c r="G10" s="412">
        <f t="shared" si="3"/>
        <v>7</v>
      </c>
      <c r="H10" s="412">
        <f t="shared" si="3"/>
        <v>11</v>
      </c>
      <c r="I10" s="412">
        <f t="shared" si="3"/>
        <v>7</v>
      </c>
      <c r="J10" s="412">
        <f t="shared" si="3"/>
        <v>11</v>
      </c>
      <c r="K10" s="412">
        <f t="shared" si="3"/>
        <v>7</v>
      </c>
      <c r="L10" s="412">
        <f t="shared" si="3"/>
        <v>11</v>
      </c>
      <c r="M10" s="412">
        <f t="shared" si="3"/>
        <v>8</v>
      </c>
      <c r="N10" s="412">
        <f t="shared" si="3"/>
        <v>11</v>
      </c>
      <c r="O10" s="412">
        <f t="shared" si="3"/>
        <v>8</v>
      </c>
      <c r="P10" s="412">
        <f t="shared" si="3"/>
        <v>10</v>
      </c>
      <c r="Q10" s="412">
        <f t="shared" si="3"/>
        <v>9</v>
      </c>
      <c r="R10" s="412">
        <f t="shared" si="3"/>
        <v>10</v>
      </c>
      <c r="S10" s="412">
        <f t="shared" si="3"/>
        <v>9</v>
      </c>
      <c r="T10" s="412">
        <f t="shared" si="3"/>
        <v>9</v>
      </c>
      <c r="U10" s="59"/>
      <c r="V10" s="174"/>
      <c r="W10" s="174"/>
      <c r="X10" s="412">
        <f t="shared" si="3"/>
        <v>7</v>
      </c>
      <c r="Y10" s="412">
        <f t="shared" si="3"/>
        <v>7</v>
      </c>
      <c r="Z10" s="412">
        <f t="shared" si="3"/>
        <v>7</v>
      </c>
      <c r="AA10" s="412">
        <f t="shared" si="3"/>
        <v>7</v>
      </c>
      <c r="AB10" s="412">
        <f t="shared" si="3"/>
        <v>7</v>
      </c>
      <c r="AC10" s="412">
        <f t="shared" si="3"/>
        <v>7</v>
      </c>
      <c r="AD10" s="412">
        <f t="shared" si="3"/>
        <v>7</v>
      </c>
      <c r="AE10" s="412">
        <f t="shared" si="3"/>
        <v>7</v>
      </c>
      <c r="AF10" s="412">
        <f t="shared" si="3"/>
        <v>7</v>
      </c>
      <c r="AG10" s="412">
        <f t="shared" si="3"/>
        <v>7</v>
      </c>
      <c r="AH10" s="412">
        <f t="shared" si="3"/>
        <v>4</v>
      </c>
      <c r="AI10" s="412">
        <f t="shared" si="3"/>
        <v>0</v>
      </c>
      <c r="AJ10" s="412">
        <f t="shared" si="3"/>
        <v>0</v>
      </c>
      <c r="AK10" s="412">
        <f t="shared" si="3"/>
        <v>0</v>
      </c>
      <c r="AL10" s="412">
        <f t="shared" si="3"/>
        <v>0</v>
      </c>
      <c r="AM10" s="412">
        <f t="shared" si="3"/>
        <v>0</v>
      </c>
      <c r="AN10" s="412">
        <f t="shared" si="3"/>
        <v>0</v>
      </c>
      <c r="AO10" s="412">
        <f t="shared" si="3"/>
        <v>0</v>
      </c>
      <c r="AP10" s="412">
        <f t="shared" si="3"/>
        <v>0</v>
      </c>
      <c r="AQ10" s="412">
        <f t="shared" si="3"/>
        <v>0</v>
      </c>
      <c r="AR10" s="412">
        <f t="shared" si="3"/>
        <v>0</v>
      </c>
      <c r="AS10" s="412">
        <f t="shared" si="3"/>
        <v>0</v>
      </c>
      <c r="AT10" s="412">
        <f t="shared" si="3"/>
        <v>0</v>
      </c>
      <c r="AU10" s="240"/>
      <c r="AV10" s="179"/>
      <c r="AW10" s="179"/>
      <c r="AX10" s="70"/>
      <c r="AY10" s="70"/>
      <c r="AZ10" s="70"/>
      <c r="BA10" s="70"/>
      <c r="BB10" s="70"/>
      <c r="BC10" s="70"/>
      <c r="BD10" s="70"/>
      <c r="BE10" s="180"/>
      <c r="BF10" s="6">
        <f>SUM(E10:BE10)</f>
        <v>220</v>
      </c>
    </row>
    <row r="11" spans="1:58" ht="15">
      <c r="A11" s="365"/>
      <c r="B11" s="356" t="s">
        <v>93</v>
      </c>
      <c r="C11" s="356" t="s">
        <v>94</v>
      </c>
      <c r="D11" s="127" t="s">
        <v>14</v>
      </c>
      <c r="E11" s="417">
        <v>2</v>
      </c>
      <c r="F11" s="417">
        <v>2</v>
      </c>
      <c r="G11" s="417">
        <v>2</v>
      </c>
      <c r="H11" s="417">
        <v>2</v>
      </c>
      <c r="I11" s="417">
        <v>2</v>
      </c>
      <c r="J11" s="417">
        <v>2</v>
      </c>
      <c r="K11" s="417">
        <v>2</v>
      </c>
      <c r="L11" s="417">
        <v>2</v>
      </c>
      <c r="M11" s="417">
        <v>2</v>
      </c>
      <c r="N11" s="417">
        <v>2</v>
      </c>
      <c r="O11" s="417">
        <v>2</v>
      </c>
      <c r="P11" s="417">
        <v>2</v>
      </c>
      <c r="Q11" s="417">
        <v>2</v>
      </c>
      <c r="R11" s="417">
        <v>2</v>
      </c>
      <c r="S11" s="417">
        <v>3</v>
      </c>
      <c r="T11" s="417">
        <v>3</v>
      </c>
      <c r="U11" s="61"/>
      <c r="V11" s="71"/>
      <c r="W11" s="77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82"/>
      <c r="AV11" s="158"/>
      <c r="AW11" s="158"/>
      <c r="AX11" s="159"/>
      <c r="AY11" s="159"/>
      <c r="AZ11" s="159"/>
      <c r="BA11" s="159"/>
      <c r="BB11" s="159"/>
      <c r="BC11" s="159"/>
      <c r="BD11" s="159"/>
      <c r="BE11" s="133">
        <f>SUM(E11:BD11)</f>
        <v>34</v>
      </c>
      <c r="BF11" s="6"/>
    </row>
    <row r="12" spans="1:58" ht="16.5">
      <c r="A12" s="365"/>
      <c r="B12" s="357"/>
      <c r="C12" s="357"/>
      <c r="D12" s="128" t="s">
        <v>15</v>
      </c>
      <c r="E12" s="65">
        <v>1</v>
      </c>
      <c r="F12" s="65">
        <v>1</v>
      </c>
      <c r="G12" s="65">
        <v>1</v>
      </c>
      <c r="H12" s="65">
        <v>1</v>
      </c>
      <c r="I12" s="65">
        <v>1</v>
      </c>
      <c r="J12" s="65">
        <v>1</v>
      </c>
      <c r="K12" s="65">
        <v>1</v>
      </c>
      <c r="L12" s="65">
        <v>1</v>
      </c>
      <c r="M12" s="65">
        <v>1</v>
      </c>
      <c r="N12" s="65">
        <v>1</v>
      </c>
      <c r="O12" s="65">
        <v>1</v>
      </c>
      <c r="P12" s="65">
        <v>1</v>
      </c>
      <c r="Q12" s="65">
        <v>1</v>
      </c>
      <c r="R12" s="65">
        <v>1</v>
      </c>
      <c r="S12" s="65">
        <v>2</v>
      </c>
      <c r="T12" s="65">
        <v>1</v>
      </c>
      <c r="U12" s="59"/>
      <c r="V12" s="174"/>
      <c r="W12" s="15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240"/>
      <c r="AV12" s="78"/>
      <c r="AW12" s="78"/>
      <c r="AX12" s="155"/>
      <c r="AY12" s="155"/>
      <c r="AZ12" s="155"/>
      <c r="BA12" s="155"/>
      <c r="BB12" s="155"/>
      <c r="BC12" s="155"/>
      <c r="BD12" s="155"/>
      <c r="BE12" s="224"/>
      <c r="BF12" s="225">
        <f>SUM(E12:BD12)</f>
        <v>17</v>
      </c>
    </row>
    <row r="13" spans="1:58" ht="15">
      <c r="A13" s="365"/>
      <c r="B13" s="356" t="s">
        <v>95</v>
      </c>
      <c r="C13" s="356" t="s">
        <v>96</v>
      </c>
      <c r="D13" s="127" t="s">
        <v>14</v>
      </c>
      <c r="E13" s="417">
        <v>3</v>
      </c>
      <c r="F13" s="417">
        <v>3</v>
      </c>
      <c r="G13" s="417">
        <v>3</v>
      </c>
      <c r="H13" s="417">
        <v>3</v>
      </c>
      <c r="I13" s="417">
        <v>3</v>
      </c>
      <c r="J13" s="417">
        <v>3</v>
      </c>
      <c r="K13" s="417">
        <v>3</v>
      </c>
      <c r="L13" s="417">
        <v>3</v>
      </c>
      <c r="M13" s="417">
        <v>3</v>
      </c>
      <c r="N13" s="417">
        <v>3</v>
      </c>
      <c r="O13" s="417">
        <v>3</v>
      </c>
      <c r="P13" s="417">
        <v>3</v>
      </c>
      <c r="Q13" s="417">
        <v>4</v>
      </c>
      <c r="R13" s="417">
        <v>4</v>
      </c>
      <c r="S13" s="417">
        <v>6</v>
      </c>
      <c r="T13" s="417">
        <v>7</v>
      </c>
      <c r="U13" s="61"/>
      <c r="V13" s="71"/>
      <c r="W13" s="77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104"/>
      <c r="AV13" s="161"/>
      <c r="AW13" s="161"/>
      <c r="AX13" s="89"/>
      <c r="AY13" s="89"/>
      <c r="AZ13" s="89"/>
      <c r="BA13" s="89"/>
      <c r="BB13" s="89"/>
      <c r="BC13" s="89"/>
      <c r="BD13" s="89"/>
      <c r="BE13" s="138">
        <f>SUM(E13:BD13)</f>
        <v>57</v>
      </c>
      <c r="BF13" s="135"/>
    </row>
    <row r="14" spans="1:58" ht="16.5">
      <c r="A14" s="365"/>
      <c r="B14" s="357"/>
      <c r="C14" s="357"/>
      <c r="D14" s="128" t="s">
        <v>15</v>
      </c>
      <c r="E14" s="220">
        <v>1</v>
      </c>
      <c r="F14" s="220">
        <v>2</v>
      </c>
      <c r="G14" s="220">
        <v>1</v>
      </c>
      <c r="H14" s="220">
        <v>2</v>
      </c>
      <c r="I14" s="220">
        <v>1</v>
      </c>
      <c r="J14" s="220">
        <v>2</v>
      </c>
      <c r="K14" s="220">
        <v>1</v>
      </c>
      <c r="L14" s="220">
        <v>2</v>
      </c>
      <c r="M14" s="220">
        <v>2</v>
      </c>
      <c r="N14" s="220">
        <v>2</v>
      </c>
      <c r="O14" s="220">
        <v>2</v>
      </c>
      <c r="P14" s="220">
        <v>2</v>
      </c>
      <c r="Q14" s="220">
        <v>2</v>
      </c>
      <c r="R14" s="220">
        <v>2</v>
      </c>
      <c r="S14" s="220">
        <v>2</v>
      </c>
      <c r="T14" s="220">
        <v>3</v>
      </c>
      <c r="U14" s="221"/>
      <c r="V14" s="222"/>
      <c r="W14" s="155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82"/>
      <c r="AV14" s="158"/>
      <c r="AW14" s="158"/>
      <c r="AX14" s="159"/>
      <c r="AY14" s="159"/>
      <c r="AZ14" s="159"/>
      <c r="BA14" s="159"/>
      <c r="BB14" s="159"/>
      <c r="BC14" s="159"/>
      <c r="BD14" s="159"/>
      <c r="BE14" s="135"/>
      <c r="BF14" s="225">
        <f>SUM(E14:BE14)</f>
        <v>29</v>
      </c>
    </row>
    <row r="15" spans="1:58" ht="15">
      <c r="A15" s="365"/>
      <c r="B15" s="356" t="s">
        <v>97</v>
      </c>
      <c r="C15" s="356" t="s">
        <v>27</v>
      </c>
      <c r="D15" s="127" t="s">
        <v>14</v>
      </c>
      <c r="E15" s="417">
        <v>3</v>
      </c>
      <c r="F15" s="417">
        <v>3</v>
      </c>
      <c r="G15" s="417">
        <v>3</v>
      </c>
      <c r="H15" s="417">
        <v>3</v>
      </c>
      <c r="I15" s="417">
        <v>3</v>
      </c>
      <c r="J15" s="417">
        <v>3</v>
      </c>
      <c r="K15" s="417">
        <v>3</v>
      </c>
      <c r="L15" s="417">
        <v>3</v>
      </c>
      <c r="M15" s="417">
        <v>3</v>
      </c>
      <c r="N15" s="417">
        <v>3</v>
      </c>
      <c r="O15" s="417">
        <v>3</v>
      </c>
      <c r="P15" s="417">
        <v>3</v>
      </c>
      <c r="Q15" s="417">
        <v>3</v>
      </c>
      <c r="R15" s="417">
        <v>3</v>
      </c>
      <c r="S15" s="417">
        <v>3</v>
      </c>
      <c r="T15" s="417">
        <v>1</v>
      </c>
      <c r="U15" s="61"/>
      <c r="V15" s="71"/>
      <c r="W15" s="77"/>
      <c r="X15" s="417">
        <v>4</v>
      </c>
      <c r="Y15" s="417">
        <v>4</v>
      </c>
      <c r="Z15" s="417">
        <v>4</v>
      </c>
      <c r="AA15" s="417">
        <v>4</v>
      </c>
      <c r="AB15" s="417">
        <v>4</v>
      </c>
      <c r="AC15" s="417">
        <v>4</v>
      </c>
      <c r="AD15" s="417">
        <v>4</v>
      </c>
      <c r="AE15" s="417">
        <v>4</v>
      </c>
      <c r="AF15" s="417">
        <v>4</v>
      </c>
      <c r="AG15" s="417">
        <v>4</v>
      </c>
      <c r="AH15" s="417">
        <v>5</v>
      </c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83"/>
      <c r="AV15" s="158"/>
      <c r="AW15" s="158"/>
      <c r="AX15" s="159"/>
      <c r="AY15" s="159"/>
      <c r="AZ15" s="159"/>
      <c r="BA15" s="159"/>
      <c r="BB15" s="159"/>
      <c r="BC15" s="159"/>
      <c r="BD15" s="159"/>
      <c r="BE15" s="62">
        <f>SUM(E15:BD15)</f>
        <v>91</v>
      </c>
      <c r="BF15" s="135"/>
    </row>
    <row r="16" spans="1:58" ht="16.5">
      <c r="A16" s="365"/>
      <c r="B16" s="357"/>
      <c r="C16" s="357"/>
      <c r="D16" s="128" t="s">
        <v>15</v>
      </c>
      <c r="E16" s="65">
        <v>1</v>
      </c>
      <c r="F16" s="65">
        <v>2</v>
      </c>
      <c r="G16" s="65">
        <v>1</v>
      </c>
      <c r="H16" s="65">
        <v>2</v>
      </c>
      <c r="I16" s="65">
        <v>1</v>
      </c>
      <c r="J16" s="65">
        <v>2</v>
      </c>
      <c r="K16" s="65">
        <v>1</v>
      </c>
      <c r="L16" s="65">
        <v>2</v>
      </c>
      <c r="M16" s="65">
        <v>1</v>
      </c>
      <c r="N16" s="65">
        <v>2</v>
      </c>
      <c r="O16" s="65">
        <v>1</v>
      </c>
      <c r="P16" s="65">
        <v>2</v>
      </c>
      <c r="Q16" s="65">
        <v>1</v>
      </c>
      <c r="R16" s="65">
        <v>2</v>
      </c>
      <c r="S16" s="65">
        <v>1</v>
      </c>
      <c r="T16" s="65">
        <v>1</v>
      </c>
      <c r="U16" s="59"/>
      <c r="V16" s="174"/>
      <c r="W16" s="155"/>
      <c r="X16" s="65">
        <v>2</v>
      </c>
      <c r="Y16" s="65">
        <v>2</v>
      </c>
      <c r="Z16" s="65">
        <v>2</v>
      </c>
      <c r="AA16" s="65">
        <v>2</v>
      </c>
      <c r="AB16" s="65">
        <v>2</v>
      </c>
      <c r="AC16" s="65">
        <v>2</v>
      </c>
      <c r="AD16" s="65">
        <v>2</v>
      </c>
      <c r="AE16" s="65">
        <v>2</v>
      </c>
      <c r="AF16" s="65">
        <v>2</v>
      </c>
      <c r="AG16" s="65">
        <v>2</v>
      </c>
      <c r="AH16" s="65">
        <v>2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221"/>
      <c r="AV16" s="78"/>
      <c r="AW16" s="78"/>
      <c r="AX16" s="155"/>
      <c r="AY16" s="155"/>
      <c r="AZ16" s="155"/>
      <c r="BA16" s="155"/>
      <c r="BB16" s="155"/>
      <c r="BC16" s="155"/>
      <c r="BD16" s="155"/>
      <c r="BE16" s="64"/>
      <c r="BF16" s="225">
        <f>SUM(E16:BE16)</f>
        <v>45</v>
      </c>
    </row>
    <row r="17" spans="1:58" ht="15">
      <c r="A17" s="365"/>
      <c r="B17" s="356" t="s">
        <v>98</v>
      </c>
      <c r="C17" s="356" t="s">
        <v>29</v>
      </c>
      <c r="D17" s="127" t="s">
        <v>14</v>
      </c>
      <c r="E17" s="417">
        <v>2</v>
      </c>
      <c r="F17" s="417">
        <v>2</v>
      </c>
      <c r="G17" s="417">
        <v>2</v>
      </c>
      <c r="H17" s="417">
        <v>2</v>
      </c>
      <c r="I17" s="417">
        <v>2</v>
      </c>
      <c r="J17" s="417">
        <v>2</v>
      </c>
      <c r="K17" s="417">
        <v>2</v>
      </c>
      <c r="L17" s="417">
        <v>2</v>
      </c>
      <c r="M17" s="417">
        <v>2</v>
      </c>
      <c r="N17" s="417">
        <v>2</v>
      </c>
      <c r="O17" s="417">
        <v>2</v>
      </c>
      <c r="P17" s="417">
        <v>2</v>
      </c>
      <c r="Q17" s="417">
        <v>2</v>
      </c>
      <c r="R17" s="417">
        <v>2</v>
      </c>
      <c r="S17" s="417">
        <v>2</v>
      </c>
      <c r="T17" s="417">
        <v>2</v>
      </c>
      <c r="U17" s="61"/>
      <c r="V17" s="71"/>
      <c r="W17" s="75"/>
      <c r="X17" s="417">
        <v>6</v>
      </c>
      <c r="Y17" s="417">
        <v>6</v>
      </c>
      <c r="Z17" s="417">
        <v>6</v>
      </c>
      <c r="AA17" s="417">
        <v>6</v>
      </c>
      <c r="AB17" s="417">
        <v>6</v>
      </c>
      <c r="AC17" s="417">
        <v>6</v>
      </c>
      <c r="AD17" s="417">
        <v>6</v>
      </c>
      <c r="AE17" s="417">
        <v>6</v>
      </c>
      <c r="AF17" s="417">
        <v>6</v>
      </c>
      <c r="AG17" s="417">
        <v>5</v>
      </c>
      <c r="AH17" s="417"/>
      <c r="AI17" s="417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83"/>
      <c r="AV17" s="162"/>
      <c r="AW17" s="162"/>
      <c r="AX17" s="69"/>
      <c r="AY17" s="69"/>
      <c r="AZ17" s="69"/>
      <c r="BA17" s="69"/>
      <c r="BB17" s="69"/>
      <c r="BC17" s="69"/>
      <c r="BD17" s="69"/>
      <c r="BE17" s="62">
        <f>SUM(E17:BD17)</f>
        <v>91</v>
      </c>
      <c r="BF17" s="135"/>
    </row>
    <row r="18" spans="1:58" ht="16.5" customHeight="1">
      <c r="A18" s="365"/>
      <c r="B18" s="357"/>
      <c r="C18" s="357"/>
      <c r="D18" s="128" t="s">
        <v>15</v>
      </c>
      <c r="E18" s="65">
        <v>1</v>
      </c>
      <c r="F18" s="65">
        <v>1</v>
      </c>
      <c r="G18" s="65">
        <v>1</v>
      </c>
      <c r="H18" s="65">
        <v>1</v>
      </c>
      <c r="I18" s="65">
        <v>1</v>
      </c>
      <c r="J18" s="65">
        <v>1</v>
      </c>
      <c r="K18" s="65">
        <v>1</v>
      </c>
      <c r="L18" s="65">
        <v>1</v>
      </c>
      <c r="M18" s="65">
        <v>1</v>
      </c>
      <c r="N18" s="65">
        <v>1</v>
      </c>
      <c r="O18" s="65">
        <v>1</v>
      </c>
      <c r="P18" s="65">
        <v>1</v>
      </c>
      <c r="Q18" s="65">
        <v>1</v>
      </c>
      <c r="R18" s="65">
        <v>1</v>
      </c>
      <c r="S18" s="65">
        <v>1</v>
      </c>
      <c r="T18" s="65">
        <v>1</v>
      </c>
      <c r="U18" s="59"/>
      <c r="V18" s="227"/>
      <c r="W18" s="155"/>
      <c r="X18" s="65">
        <v>3</v>
      </c>
      <c r="Y18" s="65">
        <v>2</v>
      </c>
      <c r="Z18" s="65">
        <v>3</v>
      </c>
      <c r="AA18" s="65">
        <v>2</v>
      </c>
      <c r="AB18" s="65">
        <v>3</v>
      </c>
      <c r="AC18" s="65">
        <v>2</v>
      </c>
      <c r="AD18" s="65">
        <v>3</v>
      </c>
      <c r="AE18" s="65">
        <v>2</v>
      </c>
      <c r="AF18" s="65">
        <v>3</v>
      </c>
      <c r="AG18" s="65">
        <v>2</v>
      </c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59"/>
      <c r="AV18" s="78"/>
      <c r="AW18" s="78"/>
      <c r="AX18" s="155"/>
      <c r="AY18" s="155"/>
      <c r="AZ18" s="155"/>
      <c r="BA18" s="155"/>
      <c r="BB18" s="155"/>
      <c r="BC18" s="155"/>
      <c r="BD18" s="155"/>
      <c r="BE18" s="229"/>
      <c r="BF18" s="6">
        <f>SUM(E18:BE18)</f>
        <v>41</v>
      </c>
    </row>
    <row r="19" spans="1:58" ht="15">
      <c r="A19" s="365"/>
      <c r="B19" s="356" t="s">
        <v>99</v>
      </c>
      <c r="C19" s="356" t="s">
        <v>30</v>
      </c>
      <c r="D19" s="127" t="s">
        <v>14</v>
      </c>
      <c r="E19" s="417">
        <v>3</v>
      </c>
      <c r="F19" s="417">
        <v>3</v>
      </c>
      <c r="G19" s="417">
        <v>3</v>
      </c>
      <c r="H19" s="417">
        <v>3</v>
      </c>
      <c r="I19" s="417">
        <v>3</v>
      </c>
      <c r="J19" s="417">
        <v>3</v>
      </c>
      <c r="K19" s="417">
        <v>3</v>
      </c>
      <c r="L19" s="417">
        <v>3</v>
      </c>
      <c r="M19" s="417">
        <v>3</v>
      </c>
      <c r="N19" s="417">
        <v>3</v>
      </c>
      <c r="O19" s="417">
        <v>3</v>
      </c>
      <c r="P19" s="417">
        <v>3</v>
      </c>
      <c r="Q19" s="417">
        <v>3</v>
      </c>
      <c r="R19" s="417">
        <v>4</v>
      </c>
      <c r="S19" s="417">
        <v>4</v>
      </c>
      <c r="T19" s="417">
        <v>4</v>
      </c>
      <c r="U19" s="61"/>
      <c r="V19" s="71"/>
      <c r="W19" s="77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9"/>
      <c r="AP19" s="419"/>
      <c r="AQ19" s="419"/>
      <c r="AR19" s="419"/>
      <c r="AS19" s="419"/>
      <c r="AT19" s="419"/>
      <c r="AU19" s="82"/>
      <c r="AV19" s="158"/>
      <c r="AW19" s="158"/>
      <c r="AX19" s="159"/>
      <c r="AY19" s="159"/>
      <c r="AZ19" s="159"/>
      <c r="BA19" s="159"/>
      <c r="BB19" s="159"/>
      <c r="BC19" s="159"/>
      <c r="BD19" s="159"/>
      <c r="BE19" s="131">
        <f>SUM(E19:BD19)</f>
        <v>51</v>
      </c>
      <c r="BF19" s="4"/>
    </row>
    <row r="20" spans="1:58" ht="12.75" customHeight="1">
      <c r="A20" s="365"/>
      <c r="B20" s="357"/>
      <c r="C20" s="357"/>
      <c r="D20" s="128" t="s">
        <v>15</v>
      </c>
      <c r="E20" s="220">
        <v>1</v>
      </c>
      <c r="F20" s="220">
        <v>2</v>
      </c>
      <c r="G20" s="220">
        <v>1</v>
      </c>
      <c r="H20" s="220">
        <v>2</v>
      </c>
      <c r="I20" s="220">
        <v>1</v>
      </c>
      <c r="J20" s="220">
        <v>2</v>
      </c>
      <c r="K20" s="220">
        <v>1</v>
      </c>
      <c r="L20" s="220">
        <v>2</v>
      </c>
      <c r="M20" s="220">
        <v>1</v>
      </c>
      <c r="N20" s="220">
        <v>2</v>
      </c>
      <c r="O20" s="220">
        <v>1</v>
      </c>
      <c r="P20" s="220">
        <v>1</v>
      </c>
      <c r="Q20" s="220">
        <v>2</v>
      </c>
      <c r="R20" s="220">
        <v>2</v>
      </c>
      <c r="S20" s="220">
        <v>2</v>
      </c>
      <c r="T20" s="220">
        <v>2</v>
      </c>
      <c r="U20" s="59"/>
      <c r="V20" s="174"/>
      <c r="W20" s="15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228"/>
      <c r="AP20" s="228"/>
      <c r="AQ20" s="228"/>
      <c r="AR20" s="228"/>
      <c r="AS20" s="230"/>
      <c r="AT20" s="230"/>
      <c r="AU20" s="223"/>
      <c r="AV20" s="78"/>
      <c r="AW20" s="78"/>
      <c r="AX20" s="155"/>
      <c r="AY20" s="155"/>
      <c r="AZ20" s="155"/>
      <c r="BA20" s="155"/>
      <c r="BB20" s="155"/>
      <c r="BC20" s="155"/>
      <c r="BD20" s="155"/>
      <c r="BE20" s="139"/>
      <c r="BF20" s="6">
        <f>SUM(E20:BE20)</f>
        <v>25</v>
      </c>
    </row>
    <row r="21" spans="1:58" ht="15">
      <c r="A21" s="365"/>
      <c r="B21" s="356" t="s">
        <v>100</v>
      </c>
      <c r="C21" s="356" t="s">
        <v>31</v>
      </c>
      <c r="D21" s="127" t="s">
        <v>14</v>
      </c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61"/>
      <c r="V21" s="71"/>
      <c r="W21" s="77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9"/>
      <c r="AP21" s="419"/>
      <c r="AQ21" s="419"/>
      <c r="AR21" s="419"/>
      <c r="AS21" s="419"/>
      <c r="AT21" s="419"/>
      <c r="AU21" s="83"/>
      <c r="AV21" s="158"/>
      <c r="AW21" s="158"/>
      <c r="AX21" s="159"/>
      <c r="AY21" s="159"/>
      <c r="AZ21" s="159"/>
      <c r="BA21" s="159"/>
      <c r="BB21" s="159"/>
      <c r="BC21" s="159"/>
      <c r="BD21" s="159"/>
      <c r="BE21" s="62">
        <f>SUM(E21:BD21)</f>
        <v>0</v>
      </c>
      <c r="BF21" s="6"/>
    </row>
    <row r="22" spans="1:58" ht="16.5">
      <c r="A22" s="365"/>
      <c r="B22" s="357"/>
      <c r="C22" s="357"/>
      <c r="D22" s="128" t="s">
        <v>15</v>
      </c>
      <c r="E22" s="418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152"/>
      <c r="V22" s="73"/>
      <c r="W22" s="77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228"/>
      <c r="AP22" s="228"/>
      <c r="AQ22" s="419"/>
      <c r="AR22" s="419"/>
      <c r="AS22" s="419"/>
      <c r="AT22" s="419"/>
      <c r="AU22" s="83"/>
      <c r="AV22" s="158"/>
      <c r="AW22" s="158"/>
      <c r="AX22" s="159"/>
      <c r="AY22" s="159"/>
      <c r="AZ22" s="159"/>
      <c r="BA22" s="159"/>
      <c r="BB22" s="159"/>
      <c r="BC22" s="159"/>
      <c r="BD22" s="159"/>
      <c r="BE22" s="62"/>
      <c r="BF22" s="140">
        <f>SUM(F22:BE22)</f>
        <v>0</v>
      </c>
    </row>
    <row r="23" spans="1:58" ht="15">
      <c r="A23" s="365"/>
      <c r="B23" s="356" t="s">
        <v>101</v>
      </c>
      <c r="C23" s="356" t="s">
        <v>34</v>
      </c>
      <c r="D23" s="127" t="s">
        <v>14</v>
      </c>
      <c r="E23" s="420">
        <v>3</v>
      </c>
      <c r="F23" s="420">
        <v>3</v>
      </c>
      <c r="G23" s="420">
        <v>3</v>
      </c>
      <c r="H23" s="420">
        <v>3</v>
      </c>
      <c r="I23" s="420">
        <v>3</v>
      </c>
      <c r="J23" s="420">
        <v>3</v>
      </c>
      <c r="K23" s="420">
        <v>3</v>
      </c>
      <c r="L23" s="420">
        <v>3</v>
      </c>
      <c r="M23" s="420">
        <v>3</v>
      </c>
      <c r="N23" s="420">
        <v>3</v>
      </c>
      <c r="O23" s="420">
        <v>3</v>
      </c>
      <c r="P23" s="420">
        <v>3</v>
      </c>
      <c r="Q23" s="420">
        <v>3</v>
      </c>
      <c r="R23" s="420">
        <v>1</v>
      </c>
      <c r="S23" s="421"/>
      <c r="T23" s="421"/>
      <c r="U23" s="17"/>
      <c r="V23" s="141"/>
      <c r="W23" s="77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/>
      <c r="AO23" s="422"/>
      <c r="AP23" s="422"/>
      <c r="AQ23" s="422"/>
      <c r="AR23" s="422"/>
      <c r="AS23" s="422"/>
      <c r="AT23" s="422"/>
      <c r="AU23" s="83"/>
      <c r="AV23" s="163"/>
      <c r="AW23" s="163"/>
      <c r="AX23" s="75"/>
      <c r="AY23" s="75"/>
      <c r="AZ23" s="75"/>
      <c r="BA23" s="75"/>
      <c r="BB23" s="75"/>
      <c r="BC23" s="75"/>
      <c r="BD23" s="75"/>
      <c r="BE23" s="62">
        <f>SUM(E23:BD23)</f>
        <v>40</v>
      </c>
      <c r="BF23" s="6"/>
    </row>
    <row r="24" spans="1:58" ht="15" customHeight="1">
      <c r="A24" s="365"/>
      <c r="B24" s="357"/>
      <c r="C24" s="357"/>
      <c r="D24" s="128" t="s">
        <v>15</v>
      </c>
      <c r="E24" s="236">
        <v>1</v>
      </c>
      <c r="F24" s="220">
        <v>2</v>
      </c>
      <c r="G24" s="220">
        <v>1</v>
      </c>
      <c r="H24" s="220">
        <v>2</v>
      </c>
      <c r="I24" s="220">
        <v>1</v>
      </c>
      <c r="J24" s="220">
        <v>2</v>
      </c>
      <c r="K24" s="220">
        <v>1</v>
      </c>
      <c r="L24" s="220">
        <v>2</v>
      </c>
      <c r="M24" s="220">
        <v>1</v>
      </c>
      <c r="N24" s="220">
        <v>2</v>
      </c>
      <c r="O24" s="220">
        <v>1</v>
      </c>
      <c r="P24" s="220">
        <v>2</v>
      </c>
      <c r="Q24" s="220">
        <v>1</v>
      </c>
      <c r="R24" s="220">
        <v>1</v>
      </c>
      <c r="S24" s="220"/>
      <c r="T24" s="220"/>
      <c r="U24" s="221"/>
      <c r="V24" s="231"/>
      <c r="W24" s="155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4"/>
      <c r="AP24" s="234"/>
      <c r="AQ24" s="234"/>
      <c r="AR24" s="234"/>
      <c r="AS24" s="234"/>
      <c r="AT24" s="234"/>
      <c r="AU24" s="223"/>
      <c r="AV24" s="78"/>
      <c r="AW24" s="78"/>
      <c r="AX24" s="155"/>
      <c r="AY24" s="155"/>
      <c r="AZ24" s="155"/>
      <c r="BA24" s="155"/>
      <c r="BB24" s="155"/>
      <c r="BC24" s="155"/>
      <c r="BD24" s="155"/>
      <c r="BE24" s="235"/>
      <c r="BF24" s="6">
        <f>SUM(E24:BE24)</f>
        <v>20</v>
      </c>
    </row>
    <row r="25" spans="1:58" ht="15">
      <c r="A25" s="365"/>
      <c r="B25" s="356" t="s">
        <v>102</v>
      </c>
      <c r="C25" s="356" t="s">
        <v>35</v>
      </c>
      <c r="D25" s="127" t="s">
        <v>14</v>
      </c>
      <c r="E25" s="420">
        <v>2</v>
      </c>
      <c r="F25" s="420">
        <v>2</v>
      </c>
      <c r="G25" s="420">
        <v>2</v>
      </c>
      <c r="H25" s="420">
        <v>2</v>
      </c>
      <c r="I25" s="420">
        <v>2</v>
      </c>
      <c r="J25" s="420">
        <v>2</v>
      </c>
      <c r="K25" s="420">
        <v>2</v>
      </c>
      <c r="L25" s="420">
        <v>2</v>
      </c>
      <c r="M25" s="420">
        <v>2</v>
      </c>
      <c r="N25" s="420">
        <v>2</v>
      </c>
      <c r="O25" s="420">
        <v>2</v>
      </c>
      <c r="P25" s="420">
        <v>2</v>
      </c>
      <c r="Q25" s="420">
        <v>2</v>
      </c>
      <c r="R25" s="420">
        <v>2</v>
      </c>
      <c r="S25" s="420">
        <v>2</v>
      </c>
      <c r="T25" s="420">
        <v>2</v>
      </c>
      <c r="U25" s="17"/>
      <c r="V25" s="141"/>
      <c r="W25" s="77"/>
      <c r="X25" s="420">
        <v>5</v>
      </c>
      <c r="Y25" s="420">
        <v>5</v>
      </c>
      <c r="Z25" s="420">
        <v>5</v>
      </c>
      <c r="AA25" s="420">
        <v>5</v>
      </c>
      <c r="AB25" s="420">
        <v>5</v>
      </c>
      <c r="AC25" s="420">
        <v>5</v>
      </c>
      <c r="AD25" s="420">
        <v>5</v>
      </c>
      <c r="AE25" s="420">
        <v>5</v>
      </c>
      <c r="AF25" s="420">
        <v>5</v>
      </c>
      <c r="AG25" s="420">
        <v>7</v>
      </c>
      <c r="AH25" s="420">
        <v>7</v>
      </c>
      <c r="AI25" s="420"/>
      <c r="AJ25" s="421"/>
      <c r="AK25" s="421"/>
      <c r="AL25" s="421"/>
      <c r="AM25" s="421"/>
      <c r="AN25" s="421"/>
      <c r="AO25" s="421"/>
      <c r="AP25" s="421"/>
      <c r="AQ25" s="422"/>
      <c r="AR25" s="422"/>
      <c r="AS25" s="422"/>
      <c r="AT25" s="422"/>
      <c r="AU25" s="83"/>
      <c r="AV25" s="163"/>
      <c r="AW25" s="163"/>
      <c r="AX25" s="75"/>
      <c r="AY25" s="75"/>
      <c r="AZ25" s="75"/>
      <c r="BA25" s="75"/>
      <c r="BB25" s="75"/>
      <c r="BC25" s="75"/>
      <c r="BD25" s="75"/>
      <c r="BE25" s="62">
        <f>SUM(E25:BD25)</f>
        <v>91</v>
      </c>
      <c r="BF25" s="6"/>
    </row>
    <row r="26" spans="1:58" ht="16.5">
      <c r="A26" s="365"/>
      <c r="B26" s="357"/>
      <c r="C26" s="357"/>
      <c r="D26" s="128" t="s">
        <v>15</v>
      </c>
      <c r="E26" s="233">
        <v>1</v>
      </c>
      <c r="F26" s="423">
        <v>1</v>
      </c>
      <c r="G26" s="423">
        <v>1</v>
      </c>
      <c r="H26" s="423">
        <v>1</v>
      </c>
      <c r="I26" s="423">
        <v>1</v>
      </c>
      <c r="J26" s="423">
        <v>1</v>
      </c>
      <c r="K26" s="423">
        <v>1</v>
      </c>
      <c r="L26" s="423">
        <v>1</v>
      </c>
      <c r="M26" s="423">
        <v>1</v>
      </c>
      <c r="N26" s="423">
        <v>1</v>
      </c>
      <c r="O26" s="423">
        <v>1</v>
      </c>
      <c r="P26" s="423">
        <v>1</v>
      </c>
      <c r="Q26" s="423">
        <v>1</v>
      </c>
      <c r="R26" s="423">
        <v>1</v>
      </c>
      <c r="S26" s="233">
        <v>1</v>
      </c>
      <c r="T26" s="233">
        <v>1</v>
      </c>
      <c r="U26" s="322"/>
      <c r="V26" s="237"/>
      <c r="W26" s="232"/>
      <c r="X26" s="423">
        <v>2</v>
      </c>
      <c r="Y26" s="423">
        <v>3</v>
      </c>
      <c r="Z26" s="423">
        <v>2</v>
      </c>
      <c r="AA26" s="423">
        <v>3</v>
      </c>
      <c r="AB26" s="423">
        <v>2</v>
      </c>
      <c r="AC26" s="423">
        <v>3</v>
      </c>
      <c r="AD26" s="423">
        <v>2</v>
      </c>
      <c r="AE26" s="423">
        <v>3</v>
      </c>
      <c r="AF26" s="423">
        <v>2</v>
      </c>
      <c r="AG26" s="423">
        <v>3</v>
      </c>
      <c r="AH26" s="423">
        <v>2</v>
      </c>
      <c r="AI26" s="423"/>
      <c r="AJ26" s="233"/>
      <c r="AK26" s="233"/>
      <c r="AL26" s="233"/>
      <c r="AM26" s="233"/>
      <c r="AN26" s="233"/>
      <c r="AO26" s="234"/>
      <c r="AP26" s="234"/>
      <c r="AQ26" s="331"/>
      <c r="AR26" s="331"/>
      <c r="AS26" s="331"/>
      <c r="AT26" s="331"/>
      <c r="AU26" s="240"/>
      <c r="AV26" s="241"/>
      <c r="AW26" s="241"/>
      <c r="AX26" s="154"/>
      <c r="AY26" s="154"/>
      <c r="AZ26" s="154"/>
      <c r="BA26" s="154"/>
      <c r="BB26" s="154"/>
      <c r="BC26" s="154"/>
      <c r="BD26" s="154"/>
      <c r="BE26" s="242"/>
      <c r="BF26" s="6">
        <f>SUM(E26:BE26)</f>
        <v>43</v>
      </c>
    </row>
    <row r="27" spans="1:58" ht="15">
      <c r="A27" s="365"/>
      <c r="B27" s="356" t="s">
        <v>103</v>
      </c>
      <c r="C27" s="356" t="s">
        <v>36</v>
      </c>
      <c r="D27" s="127" t="s">
        <v>14</v>
      </c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14"/>
      <c r="V27" s="75"/>
      <c r="W27" s="77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424"/>
      <c r="AP27" s="424"/>
      <c r="AQ27" s="424"/>
      <c r="AR27" s="424"/>
      <c r="AS27" s="424"/>
      <c r="AT27" s="424"/>
      <c r="AU27" s="82"/>
      <c r="AV27" s="158"/>
      <c r="AW27" s="158"/>
      <c r="AX27" s="159"/>
      <c r="AY27" s="159"/>
      <c r="AZ27" s="159"/>
      <c r="BA27" s="159"/>
      <c r="BB27" s="159"/>
      <c r="BC27" s="159"/>
      <c r="BD27" s="159"/>
      <c r="BE27" s="62">
        <f>SUM(E27:BD27)</f>
        <v>0</v>
      </c>
      <c r="BF27" s="4"/>
    </row>
    <row r="28" spans="1:58" ht="11.25" customHeight="1">
      <c r="A28" s="365"/>
      <c r="B28" s="357"/>
      <c r="C28" s="357"/>
      <c r="D28" s="128" t="s">
        <v>15</v>
      </c>
      <c r="E28" s="236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187"/>
      <c r="V28" s="76"/>
      <c r="W28" s="77"/>
      <c r="X28" s="233"/>
      <c r="Y28" s="233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8"/>
      <c r="AP28" s="238"/>
      <c r="AQ28" s="238"/>
      <c r="AR28" s="238"/>
      <c r="AS28" s="238"/>
      <c r="AT28" s="238"/>
      <c r="AU28" s="82"/>
      <c r="AV28" s="158"/>
      <c r="AW28" s="158"/>
      <c r="AX28" s="159"/>
      <c r="AY28" s="159"/>
      <c r="AZ28" s="159"/>
      <c r="BA28" s="159"/>
      <c r="BB28" s="159"/>
      <c r="BC28" s="159"/>
      <c r="BD28" s="159"/>
      <c r="BE28" s="64"/>
      <c r="BF28" s="145">
        <f>SUM(F28:BD28)</f>
        <v>0</v>
      </c>
    </row>
    <row r="29" spans="1:58" ht="15">
      <c r="A29" s="365"/>
      <c r="B29" s="356" t="s">
        <v>104</v>
      </c>
      <c r="C29" s="356" t="s">
        <v>37</v>
      </c>
      <c r="D29" s="127" t="s">
        <v>14</v>
      </c>
      <c r="E29" s="236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14"/>
      <c r="V29" s="75"/>
      <c r="W29" s="77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424"/>
      <c r="AP29" s="424"/>
      <c r="AQ29" s="424"/>
      <c r="AR29" s="424"/>
      <c r="AS29" s="424"/>
      <c r="AT29" s="424"/>
      <c r="AU29" s="83"/>
      <c r="AV29" s="163"/>
      <c r="AW29" s="163"/>
      <c r="AX29" s="75"/>
      <c r="AY29" s="75"/>
      <c r="AZ29" s="75"/>
      <c r="BA29" s="75"/>
      <c r="BB29" s="75"/>
      <c r="BC29" s="75"/>
      <c r="BD29" s="75"/>
      <c r="BE29" s="62">
        <f>SUM(F29:BD29)</f>
        <v>0</v>
      </c>
      <c r="BF29" s="6"/>
    </row>
    <row r="30" spans="1:58" ht="12.75" customHeight="1">
      <c r="A30" s="365"/>
      <c r="B30" s="357"/>
      <c r="C30" s="357"/>
      <c r="D30" s="128" t="s">
        <v>15</v>
      </c>
      <c r="E30" s="255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15"/>
      <c r="V30" s="76"/>
      <c r="W30" s="77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8"/>
      <c r="AP30" s="238"/>
      <c r="AQ30" s="424"/>
      <c r="AR30" s="424"/>
      <c r="AS30" s="424"/>
      <c r="AT30" s="424"/>
      <c r="AU30" s="82"/>
      <c r="AV30" s="160"/>
      <c r="AW30" s="160"/>
      <c r="AX30" s="77"/>
      <c r="AY30" s="77"/>
      <c r="AZ30" s="77"/>
      <c r="BA30" s="77"/>
      <c r="BB30" s="77"/>
      <c r="BC30" s="77"/>
      <c r="BD30" s="77"/>
      <c r="BE30" s="134"/>
      <c r="BF30" s="151">
        <f>SUM(F30:BE30)</f>
        <v>0</v>
      </c>
    </row>
    <row r="31" spans="1:58" ht="15">
      <c r="A31" s="365"/>
      <c r="B31" s="356" t="s">
        <v>105</v>
      </c>
      <c r="C31" s="356" t="s">
        <v>38</v>
      </c>
      <c r="D31" s="127" t="s">
        <v>14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14"/>
      <c r="V31" s="75"/>
      <c r="W31" s="77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424"/>
      <c r="AQ31" s="424"/>
      <c r="AR31" s="424"/>
      <c r="AS31" s="424"/>
      <c r="AT31" s="424"/>
      <c r="AU31" s="82"/>
      <c r="AV31" s="158"/>
      <c r="AW31" s="158"/>
      <c r="AX31" s="159"/>
      <c r="AY31" s="159"/>
      <c r="AZ31" s="159"/>
      <c r="BA31" s="159"/>
      <c r="BB31" s="159"/>
      <c r="BC31" s="159"/>
      <c r="BD31" s="159"/>
      <c r="BE31" s="131">
        <f>SUM(F31:BD31)</f>
        <v>0</v>
      </c>
      <c r="BF31" s="4"/>
    </row>
    <row r="32" spans="1:58" ht="13.5" customHeight="1">
      <c r="A32" s="365"/>
      <c r="B32" s="357"/>
      <c r="C32" s="357"/>
      <c r="D32" s="128" t="s">
        <v>15</v>
      </c>
      <c r="E32" s="236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187"/>
      <c r="V32" s="75"/>
      <c r="W32" s="77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4"/>
      <c r="AQ32" s="252"/>
      <c r="AR32" s="252"/>
      <c r="AS32" s="252"/>
      <c r="AT32" s="252"/>
      <c r="AU32" s="82"/>
      <c r="AV32" s="158"/>
      <c r="AW32" s="158"/>
      <c r="AX32" s="159"/>
      <c r="AY32" s="159"/>
      <c r="AZ32" s="159"/>
      <c r="BA32" s="159"/>
      <c r="BB32" s="159"/>
      <c r="BC32" s="159"/>
      <c r="BD32" s="159"/>
      <c r="BE32" s="150"/>
      <c r="BF32" s="145">
        <f>SUM(F32:BE32)</f>
        <v>0</v>
      </c>
    </row>
    <row r="33" spans="1:58" ht="15">
      <c r="A33" s="365"/>
      <c r="B33" s="409" t="s">
        <v>106</v>
      </c>
      <c r="C33" s="413" t="s">
        <v>107</v>
      </c>
      <c r="D33" s="414" t="s">
        <v>14</v>
      </c>
      <c r="E33" s="470">
        <f>SUM(E35,E37,E39)</f>
        <v>5</v>
      </c>
      <c r="F33" s="470">
        <f>SUM(F35,F37,F39)</f>
        <v>5</v>
      </c>
      <c r="G33" s="470">
        <f>SUM(G35,G37,G39)</f>
        <v>5</v>
      </c>
      <c r="H33" s="470">
        <f>SUM(H35,H37,H39)</f>
        <v>5</v>
      </c>
      <c r="I33" s="470">
        <f>SUM(I35,I37,I39)</f>
        <v>5</v>
      </c>
      <c r="J33" s="470">
        <f>SUM(J35,J37,J39)</f>
        <v>5</v>
      </c>
      <c r="K33" s="470">
        <f>SUM(K35,K37,K39)</f>
        <v>5</v>
      </c>
      <c r="L33" s="470">
        <f>SUM(L35,L37,L39)</f>
        <v>5</v>
      </c>
      <c r="M33" s="470">
        <f>SUM(M35,M37,M39)</f>
        <v>5</v>
      </c>
      <c r="N33" s="470">
        <f>SUM(N35,N37,N39)</f>
        <v>5</v>
      </c>
      <c r="O33" s="470">
        <f>SUM(O35,O37,O39)</f>
        <v>5</v>
      </c>
      <c r="P33" s="470">
        <f>SUM(P35,P37,P39)</f>
        <v>5</v>
      </c>
      <c r="Q33" s="470">
        <f>SUM(Q35,Q37,Q39)</f>
        <v>5</v>
      </c>
      <c r="R33" s="470">
        <f>SUM(R35,R37,R39)</f>
        <v>5</v>
      </c>
      <c r="S33" s="470">
        <f>SUM(S35,S37,S39)</f>
        <v>3</v>
      </c>
      <c r="T33" s="470">
        <f>SUM(T35,T37,T39)</f>
        <v>3</v>
      </c>
      <c r="U33" s="455"/>
      <c r="V33" s="254"/>
      <c r="W33" s="254"/>
      <c r="X33" s="470">
        <f aca="true" t="shared" si="4" ref="X33:AT34">SUM(X35,X37,X39)</f>
        <v>10</v>
      </c>
      <c r="Y33" s="470">
        <f t="shared" si="4"/>
        <v>10</v>
      </c>
      <c r="Z33" s="470">
        <f t="shared" si="4"/>
        <v>10</v>
      </c>
      <c r="AA33" s="470">
        <f t="shared" si="4"/>
        <v>10</v>
      </c>
      <c r="AB33" s="470">
        <f t="shared" si="4"/>
        <v>10</v>
      </c>
      <c r="AC33" s="470">
        <f t="shared" si="4"/>
        <v>10</v>
      </c>
      <c r="AD33" s="470">
        <f t="shared" si="4"/>
        <v>10</v>
      </c>
      <c r="AE33" s="470">
        <f t="shared" si="4"/>
        <v>10</v>
      </c>
      <c r="AF33" s="470">
        <f t="shared" si="4"/>
        <v>10</v>
      </c>
      <c r="AG33" s="470">
        <f t="shared" si="4"/>
        <v>10</v>
      </c>
      <c r="AH33" s="470">
        <f t="shared" si="4"/>
        <v>0</v>
      </c>
      <c r="AI33" s="470">
        <f t="shared" si="4"/>
        <v>0</v>
      </c>
      <c r="AJ33" s="470">
        <f t="shared" si="4"/>
        <v>0</v>
      </c>
      <c r="AK33" s="470">
        <f t="shared" si="4"/>
        <v>0</v>
      </c>
      <c r="AL33" s="470">
        <f t="shared" si="4"/>
        <v>0</v>
      </c>
      <c r="AM33" s="470">
        <f t="shared" si="4"/>
        <v>0</v>
      </c>
      <c r="AN33" s="470">
        <f t="shared" si="4"/>
        <v>0</v>
      </c>
      <c r="AO33" s="470">
        <f t="shared" si="4"/>
        <v>0</v>
      </c>
      <c r="AP33" s="470">
        <f t="shared" si="4"/>
        <v>0</v>
      </c>
      <c r="AQ33" s="470">
        <f t="shared" si="4"/>
        <v>0</v>
      </c>
      <c r="AR33" s="470">
        <f t="shared" si="4"/>
        <v>0</v>
      </c>
      <c r="AS33" s="470">
        <f t="shared" si="4"/>
        <v>0</v>
      </c>
      <c r="AT33" s="470">
        <f t="shared" si="4"/>
        <v>0</v>
      </c>
      <c r="AU33" s="82"/>
      <c r="AV33" s="158"/>
      <c r="AW33" s="158"/>
      <c r="AX33" s="159"/>
      <c r="AY33" s="159"/>
      <c r="AZ33" s="159"/>
      <c r="BA33" s="159"/>
      <c r="BB33" s="159"/>
      <c r="BC33" s="159"/>
      <c r="BD33" s="159"/>
      <c r="BE33" s="62"/>
      <c r="BF33" s="6"/>
    </row>
    <row r="34" spans="1:58" ht="16.5">
      <c r="A34" s="365"/>
      <c r="B34" s="411"/>
      <c r="C34" s="415"/>
      <c r="D34" s="416" t="s">
        <v>15</v>
      </c>
      <c r="E34" s="471">
        <f>SUM(E36,E38,E40)</f>
        <v>3</v>
      </c>
      <c r="F34" s="471">
        <f>SUM(F36,F38,F40)</f>
        <v>2</v>
      </c>
      <c r="G34" s="471">
        <f>SUM(G36,G38,G40)</f>
        <v>3</v>
      </c>
      <c r="H34" s="471">
        <f>SUM(H36,H38,H40)</f>
        <v>2</v>
      </c>
      <c r="I34" s="471">
        <f>SUM(I36,I38,I40)</f>
        <v>3</v>
      </c>
      <c r="J34" s="471">
        <f>SUM(J36,J38,J40)</f>
        <v>2</v>
      </c>
      <c r="K34" s="471">
        <f>SUM(K36,K38,K40)</f>
        <v>3</v>
      </c>
      <c r="L34" s="471">
        <f>SUM(L36,L38,L40)</f>
        <v>2</v>
      </c>
      <c r="M34" s="471">
        <f>SUM(M36,M38,M40)</f>
        <v>3</v>
      </c>
      <c r="N34" s="471">
        <f>SUM(N36,N38,N40)</f>
        <v>2</v>
      </c>
      <c r="O34" s="471">
        <f>SUM(O36,O38,O40)</f>
        <v>3</v>
      </c>
      <c r="P34" s="471">
        <f>SUM(P36,P38,P40)</f>
        <v>2</v>
      </c>
      <c r="Q34" s="471">
        <f>SUM(Q36,Q38,Q40)</f>
        <v>3</v>
      </c>
      <c r="R34" s="471">
        <f>SUM(R36,R38,R40)</f>
        <v>2</v>
      </c>
      <c r="S34" s="471">
        <f>SUM(S36,S38,S40)</f>
        <v>2</v>
      </c>
      <c r="T34" s="471">
        <f>SUM(T36,T38,T40)</f>
        <v>1</v>
      </c>
      <c r="U34" s="16"/>
      <c r="V34" s="154"/>
      <c r="W34" s="154"/>
      <c r="X34" s="471">
        <f t="shared" si="4"/>
        <v>5</v>
      </c>
      <c r="Y34" s="471">
        <f t="shared" si="4"/>
        <v>5</v>
      </c>
      <c r="Z34" s="471">
        <f t="shared" si="4"/>
        <v>5</v>
      </c>
      <c r="AA34" s="471">
        <f t="shared" si="4"/>
        <v>5</v>
      </c>
      <c r="AB34" s="471">
        <f t="shared" si="4"/>
        <v>5</v>
      </c>
      <c r="AC34" s="471">
        <f t="shared" si="4"/>
        <v>5</v>
      </c>
      <c r="AD34" s="471">
        <f t="shared" si="4"/>
        <v>5</v>
      </c>
      <c r="AE34" s="471">
        <f t="shared" si="4"/>
        <v>5</v>
      </c>
      <c r="AF34" s="471">
        <f t="shared" si="4"/>
        <v>5</v>
      </c>
      <c r="AG34" s="471">
        <f t="shared" si="4"/>
        <v>5</v>
      </c>
      <c r="AH34" s="471">
        <f t="shared" si="4"/>
        <v>0</v>
      </c>
      <c r="AI34" s="471">
        <f t="shared" si="4"/>
        <v>0</v>
      </c>
      <c r="AJ34" s="471">
        <f t="shared" si="4"/>
        <v>0</v>
      </c>
      <c r="AK34" s="471">
        <f t="shared" si="4"/>
        <v>0</v>
      </c>
      <c r="AL34" s="471">
        <f t="shared" si="4"/>
        <v>0</v>
      </c>
      <c r="AM34" s="471">
        <f t="shared" si="4"/>
        <v>0</v>
      </c>
      <c r="AN34" s="471">
        <f t="shared" si="4"/>
        <v>0</v>
      </c>
      <c r="AO34" s="471">
        <f t="shared" si="4"/>
        <v>0</v>
      </c>
      <c r="AP34" s="471">
        <f t="shared" si="4"/>
        <v>0</v>
      </c>
      <c r="AQ34" s="471">
        <f t="shared" si="4"/>
        <v>0</v>
      </c>
      <c r="AR34" s="471">
        <f t="shared" si="4"/>
        <v>0</v>
      </c>
      <c r="AS34" s="471">
        <f t="shared" si="4"/>
        <v>0</v>
      </c>
      <c r="AT34" s="471">
        <f t="shared" si="4"/>
        <v>0</v>
      </c>
      <c r="AU34" s="84"/>
      <c r="AV34" s="158"/>
      <c r="AW34" s="158"/>
      <c r="AX34" s="159"/>
      <c r="AY34" s="159"/>
      <c r="AZ34" s="159"/>
      <c r="BA34" s="159"/>
      <c r="BB34" s="159"/>
      <c r="BC34" s="159"/>
      <c r="BD34" s="159"/>
      <c r="BE34" s="62"/>
      <c r="BF34" s="6"/>
    </row>
    <row r="35" spans="1:58" ht="15">
      <c r="A35" s="365"/>
      <c r="B35" s="356" t="s">
        <v>108</v>
      </c>
      <c r="C35" s="356" t="s">
        <v>28</v>
      </c>
      <c r="D35" s="127" t="s">
        <v>14</v>
      </c>
      <c r="E35" s="417">
        <v>3</v>
      </c>
      <c r="F35" s="417">
        <v>3</v>
      </c>
      <c r="G35" s="417">
        <v>3</v>
      </c>
      <c r="H35" s="417">
        <v>3</v>
      </c>
      <c r="I35" s="417">
        <v>3</v>
      </c>
      <c r="J35" s="417">
        <v>3</v>
      </c>
      <c r="K35" s="417">
        <v>3</v>
      </c>
      <c r="L35" s="417">
        <v>3</v>
      </c>
      <c r="M35" s="417">
        <v>3</v>
      </c>
      <c r="N35" s="417">
        <v>3</v>
      </c>
      <c r="O35" s="417">
        <v>3</v>
      </c>
      <c r="P35" s="417">
        <v>3</v>
      </c>
      <c r="Q35" s="417">
        <v>3</v>
      </c>
      <c r="R35" s="417">
        <v>3</v>
      </c>
      <c r="S35" s="417">
        <v>3</v>
      </c>
      <c r="T35" s="417">
        <v>3</v>
      </c>
      <c r="U35" s="455"/>
      <c r="V35" s="254"/>
      <c r="W35" s="155"/>
      <c r="X35" s="425">
        <v>10</v>
      </c>
      <c r="Y35" s="425">
        <v>10</v>
      </c>
      <c r="Z35" s="425">
        <v>10</v>
      </c>
      <c r="AA35" s="425">
        <v>10</v>
      </c>
      <c r="AB35" s="425">
        <v>10</v>
      </c>
      <c r="AC35" s="425">
        <v>10</v>
      </c>
      <c r="AD35" s="425">
        <v>10</v>
      </c>
      <c r="AE35" s="425">
        <v>10</v>
      </c>
      <c r="AF35" s="425">
        <v>10</v>
      </c>
      <c r="AG35" s="425">
        <v>10</v>
      </c>
      <c r="AH35" s="425"/>
      <c r="AI35" s="425"/>
      <c r="AJ35" s="426"/>
      <c r="AK35" s="427"/>
      <c r="AL35" s="426"/>
      <c r="AM35" s="426"/>
      <c r="AN35" s="426"/>
      <c r="AO35" s="426"/>
      <c r="AP35" s="426"/>
      <c r="AQ35" s="426"/>
      <c r="AR35" s="426"/>
      <c r="AS35" s="426"/>
      <c r="AT35" s="426"/>
      <c r="AU35" s="66"/>
      <c r="AV35" s="163"/>
      <c r="AW35" s="163"/>
      <c r="AX35" s="75"/>
      <c r="AY35" s="75"/>
      <c r="AZ35" s="75"/>
      <c r="BA35" s="75"/>
      <c r="BB35" s="75"/>
      <c r="BC35" s="75"/>
      <c r="BD35" s="75"/>
      <c r="BE35" s="62">
        <f>SUM(E35:BD35)</f>
        <v>148</v>
      </c>
      <c r="BF35" s="6"/>
    </row>
    <row r="36" spans="1:58" ht="20.25" customHeight="1">
      <c r="A36" s="365"/>
      <c r="B36" s="357"/>
      <c r="C36" s="357"/>
      <c r="D36" s="128" t="s">
        <v>15</v>
      </c>
      <c r="E36" s="428">
        <v>2</v>
      </c>
      <c r="F36" s="423">
        <v>1</v>
      </c>
      <c r="G36" s="423">
        <v>2</v>
      </c>
      <c r="H36" s="423">
        <v>1</v>
      </c>
      <c r="I36" s="423">
        <v>2</v>
      </c>
      <c r="J36" s="423">
        <v>1</v>
      </c>
      <c r="K36" s="423">
        <v>2</v>
      </c>
      <c r="L36" s="423">
        <v>1</v>
      </c>
      <c r="M36" s="423">
        <v>2</v>
      </c>
      <c r="N36" s="423">
        <v>1</v>
      </c>
      <c r="O36" s="423">
        <v>2</v>
      </c>
      <c r="P36" s="423">
        <v>1</v>
      </c>
      <c r="Q36" s="423">
        <v>2</v>
      </c>
      <c r="R36" s="423">
        <v>1</v>
      </c>
      <c r="S36" s="423">
        <v>2</v>
      </c>
      <c r="T36" s="423">
        <v>1</v>
      </c>
      <c r="U36" s="429"/>
      <c r="V36" s="430"/>
      <c r="W36" s="232"/>
      <c r="X36" s="431">
        <v>5</v>
      </c>
      <c r="Y36" s="431">
        <v>5</v>
      </c>
      <c r="Z36" s="431">
        <v>5</v>
      </c>
      <c r="AA36" s="431">
        <v>5</v>
      </c>
      <c r="AB36" s="431">
        <v>5</v>
      </c>
      <c r="AC36" s="431">
        <v>5</v>
      </c>
      <c r="AD36" s="431">
        <v>5</v>
      </c>
      <c r="AE36" s="431">
        <v>5</v>
      </c>
      <c r="AF36" s="431">
        <v>5</v>
      </c>
      <c r="AG36" s="431">
        <v>5</v>
      </c>
      <c r="AH36" s="431"/>
      <c r="AI36" s="431"/>
      <c r="AJ36" s="431"/>
      <c r="AK36" s="431"/>
      <c r="AL36" s="431"/>
      <c r="AM36" s="431"/>
      <c r="AN36" s="431"/>
      <c r="AO36" s="431"/>
      <c r="AP36" s="431"/>
      <c r="AQ36" s="431"/>
      <c r="AR36" s="432"/>
      <c r="AS36" s="432"/>
      <c r="AT36" s="433"/>
      <c r="AU36" s="249"/>
      <c r="AV36" s="250"/>
      <c r="AW36" s="250"/>
      <c r="AX36" s="245"/>
      <c r="AY36" s="245"/>
      <c r="AZ36" s="245"/>
      <c r="BA36" s="245"/>
      <c r="BB36" s="245"/>
      <c r="BC36" s="245"/>
      <c r="BD36" s="245"/>
      <c r="BE36" s="64"/>
      <c r="BF36" s="6">
        <f>SUM(E36:BE36)</f>
        <v>74</v>
      </c>
    </row>
    <row r="37" spans="1:58" ht="15">
      <c r="A37" s="365"/>
      <c r="B37" s="356" t="s">
        <v>109</v>
      </c>
      <c r="C37" s="356" t="s">
        <v>32</v>
      </c>
      <c r="D37" s="127" t="s">
        <v>14</v>
      </c>
      <c r="E37" s="417">
        <v>2</v>
      </c>
      <c r="F37" s="417">
        <v>2</v>
      </c>
      <c r="G37" s="417">
        <v>2</v>
      </c>
      <c r="H37" s="417">
        <v>2</v>
      </c>
      <c r="I37" s="417">
        <v>2</v>
      </c>
      <c r="J37" s="417">
        <v>2</v>
      </c>
      <c r="K37" s="417">
        <v>2</v>
      </c>
      <c r="L37" s="417">
        <v>2</v>
      </c>
      <c r="M37" s="417">
        <v>2</v>
      </c>
      <c r="N37" s="417">
        <v>2</v>
      </c>
      <c r="O37" s="417">
        <v>2</v>
      </c>
      <c r="P37" s="417">
        <v>2</v>
      </c>
      <c r="Q37" s="417">
        <v>2</v>
      </c>
      <c r="R37" s="417">
        <v>2</v>
      </c>
      <c r="S37" s="417"/>
      <c r="T37" s="417"/>
      <c r="U37" s="455"/>
      <c r="V37" s="254"/>
      <c r="W37" s="1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424"/>
      <c r="AQ37" s="424"/>
      <c r="AR37" s="424"/>
      <c r="AS37" s="424"/>
      <c r="AT37" s="255"/>
      <c r="AU37" s="82"/>
      <c r="AV37" s="158"/>
      <c r="AW37" s="158"/>
      <c r="AX37" s="159"/>
      <c r="AY37" s="159"/>
      <c r="AZ37" s="159"/>
      <c r="BA37" s="159"/>
      <c r="BB37" s="159"/>
      <c r="BC37" s="159"/>
      <c r="BD37" s="159"/>
      <c r="BE37" s="62">
        <f>SUM(E37:BD37)</f>
        <v>28</v>
      </c>
      <c r="BF37" s="4"/>
    </row>
    <row r="38" spans="1:58" ht="16.5">
      <c r="A38" s="365"/>
      <c r="B38" s="357"/>
      <c r="C38" s="357"/>
      <c r="D38" s="128" t="s">
        <v>15</v>
      </c>
      <c r="E38" s="236">
        <v>1</v>
      </c>
      <c r="F38" s="236">
        <v>1</v>
      </c>
      <c r="G38" s="236">
        <v>1</v>
      </c>
      <c r="H38" s="236">
        <v>1</v>
      </c>
      <c r="I38" s="236">
        <v>1</v>
      </c>
      <c r="J38" s="236">
        <v>1</v>
      </c>
      <c r="K38" s="236">
        <v>1</v>
      </c>
      <c r="L38" s="236">
        <v>1</v>
      </c>
      <c r="M38" s="236">
        <v>1</v>
      </c>
      <c r="N38" s="236">
        <v>1</v>
      </c>
      <c r="O38" s="236">
        <v>1</v>
      </c>
      <c r="P38" s="236">
        <v>1</v>
      </c>
      <c r="Q38" s="236">
        <v>1</v>
      </c>
      <c r="R38" s="236">
        <v>1</v>
      </c>
      <c r="S38" s="236"/>
      <c r="T38" s="236"/>
      <c r="U38" s="16"/>
      <c r="V38" s="154"/>
      <c r="W38" s="155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8"/>
      <c r="AQ38" s="238"/>
      <c r="AR38" s="238"/>
      <c r="AS38" s="238"/>
      <c r="AT38" s="236"/>
      <c r="AU38" s="240"/>
      <c r="AV38" s="241"/>
      <c r="AW38" s="241"/>
      <c r="AX38" s="154"/>
      <c r="AY38" s="154"/>
      <c r="AZ38" s="154"/>
      <c r="BA38" s="154"/>
      <c r="BB38" s="154"/>
      <c r="BC38" s="154"/>
      <c r="BD38" s="154"/>
      <c r="BE38" s="64"/>
      <c r="BF38" s="6">
        <f>SUM(E38:BE38)</f>
        <v>14</v>
      </c>
    </row>
    <row r="39" spans="1:58" ht="15">
      <c r="A39" s="365"/>
      <c r="B39" s="356" t="s">
        <v>110</v>
      </c>
      <c r="C39" s="356" t="s">
        <v>33</v>
      </c>
      <c r="D39" s="127" t="s">
        <v>14</v>
      </c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455"/>
      <c r="V39" s="254"/>
      <c r="W39" s="1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424"/>
      <c r="AQ39" s="424"/>
      <c r="AR39" s="424"/>
      <c r="AS39" s="424"/>
      <c r="AT39" s="255"/>
      <c r="AU39" s="82"/>
      <c r="AV39" s="158"/>
      <c r="AW39" s="158"/>
      <c r="AX39" s="159"/>
      <c r="AY39" s="159"/>
      <c r="AZ39" s="159"/>
      <c r="BA39" s="159"/>
      <c r="BB39" s="159"/>
      <c r="BC39" s="159"/>
      <c r="BD39" s="159"/>
      <c r="BE39" s="62">
        <f>SUM(E39:BD39)</f>
        <v>0</v>
      </c>
      <c r="BF39" s="4"/>
    </row>
    <row r="40" spans="1:58" ht="12" customHeight="1">
      <c r="A40" s="365"/>
      <c r="B40" s="357"/>
      <c r="C40" s="357"/>
      <c r="D40" s="128" t="s">
        <v>15</v>
      </c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16"/>
      <c r="V40" s="154"/>
      <c r="W40" s="155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2"/>
      <c r="AQ40" s="252"/>
      <c r="AR40" s="252"/>
      <c r="AS40" s="252"/>
      <c r="AT40" s="251"/>
      <c r="AU40" s="82"/>
      <c r="AV40" s="160"/>
      <c r="AW40" s="160"/>
      <c r="AX40" s="77"/>
      <c r="AY40" s="77"/>
      <c r="AZ40" s="77"/>
      <c r="BA40" s="77"/>
      <c r="BB40" s="77"/>
      <c r="BC40" s="77"/>
      <c r="BD40" s="77"/>
      <c r="BE40" s="143"/>
      <c r="BF40" s="140">
        <f>SUM(F40:BE40)</f>
        <v>0</v>
      </c>
    </row>
    <row r="41" spans="1:58" ht="15">
      <c r="A41" s="365"/>
      <c r="B41" s="409" t="s">
        <v>111</v>
      </c>
      <c r="C41" s="413" t="s">
        <v>112</v>
      </c>
      <c r="D41" s="414" t="s">
        <v>14</v>
      </c>
      <c r="E41" s="470">
        <f>SUM(E43,E45,E47,E49)</f>
        <v>2</v>
      </c>
      <c r="F41" s="470">
        <f>SUM(F43,F45,F47,F49)</f>
        <v>2</v>
      </c>
      <c r="G41" s="470">
        <f>SUM(G43,G45,G47,G49)</f>
        <v>2</v>
      </c>
      <c r="H41" s="470">
        <f>SUM(H43,H45,H47,H49)</f>
        <v>2</v>
      </c>
      <c r="I41" s="470">
        <f>SUM(I43,I45,I47,I49)</f>
        <v>2</v>
      </c>
      <c r="J41" s="470">
        <f>SUM(J43,J45,J47,J49)</f>
        <v>2</v>
      </c>
      <c r="K41" s="470">
        <f>SUM(K43,K45,K47,K49)</f>
        <v>2</v>
      </c>
      <c r="L41" s="470">
        <f>SUM(L43,L45,L47,L49)</f>
        <v>2</v>
      </c>
      <c r="M41" s="470">
        <f>SUM(M43,M45,M47,M49)</f>
        <v>2</v>
      </c>
      <c r="N41" s="470">
        <f>SUM(N43,N45,N47,N49)</f>
        <v>2</v>
      </c>
      <c r="O41" s="470">
        <f>SUM(O43,O45,O47,O49)</f>
        <v>2</v>
      </c>
      <c r="P41" s="470">
        <f>SUM(P43,P45,P47,P49)</f>
        <v>2</v>
      </c>
      <c r="Q41" s="470">
        <f>SUM(Q43,Q45,Q47,Q49)</f>
        <v>2</v>
      </c>
      <c r="R41" s="470">
        <f>SUM(R43,R45,R47,R49)</f>
        <v>2</v>
      </c>
      <c r="S41" s="470">
        <f>SUM(S43,S45,S47,S49)</f>
        <v>2</v>
      </c>
      <c r="T41" s="470">
        <f>SUM(T43,T45,T47,T49)</f>
        <v>3</v>
      </c>
      <c r="U41" s="455"/>
      <c r="V41" s="254"/>
      <c r="W41" s="254"/>
      <c r="X41" s="470">
        <f aca="true" t="shared" si="5" ref="X41:AT42">SUM(X43,X45,X47,X49)</f>
        <v>2</v>
      </c>
      <c r="Y41" s="470">
        <f t="shared" si="5"/>
        <v>2</v>
      </c>
      <c r="Z41" s="470">
        <f t="shared" si="5"/>
        <v>2</v>
      </c>
      <c r="AA41" s="470">
        <f t="shared" si="5"/>
        <v>2</v>
      </c>
      <c r="AB41" s="470">
        <f t="shared" si="5"/>
        <v>2</v>
      </c>
      <c r="AC41" s="470">
        <f t="shared" si="5"/>
        <v>2</v>
      </c>
      <c r="AD41" s="470">
        <f t="shared" si="5"/>
        <v>0</v>
      </c>
      <c r="AE41" s="470">
        <f t="shared" si="5"/>
        <v>0</v>
      </c>
      <c r="AF41" s="470">
        <f t="shared" si="5"/>
        <v>0</v>
      </c>
      <c r="AG41" s="470">
        <f t="shared" si="5"/>
        <v>0</v>
      </c>
      <c r="AH41" s="470">
        <f t="shared" si="5"/>
        <v>0</v>
      </c>
      <c r="AI41" s="470">
        <f t="shared" si="5"/>
        <v>0</v>
      </c>
      <c r="AJ41" s="470">
        <f t="shared" si="5"/>
        <v>0</v>
      </c>
      <c r="AK41" s="470">
        <f t="shared" si="5"/>
        <v>0</v>
      </c>
      <c r="AL41" s="470">
        <f t="shared" si="5"/>
        <v>0</v>
      </c>
      <c r="AM41" s="470">
        <f t="shared" si="5"/>
        <v>0</v>
      </c>
      <c r="AN41" s="470">
        <f t="shared" si="5"/>
        <v>0</v>
      </c>
      <c r="AO41" s="470">
        <f t="shared" si="5"/>
        <v>0</v>
      </c>
      <c r="AP41" s="470">
        <f t="shared" si="5"/>
        <v>0</v>
      </c>
      <c r="AQ41" s="470">
        <f t="shared" si="5"/>
        <v>0</v>
      </c>
      <c r="AR41" s="470">
        <f t="shared" si="5"/>
        <v>0</v>
      </c>
      <c r="AS41" s="470">
        <f t="shared" si="5"/>
        <v>0</v>
      </c>
      <c r="AT41" s="470">
        <f t="shared" si="5"/>
        <v>0</v>
      </c>
      <c r="AU41" s="83"/>
      <c r="AV41" s="158"/>
      <c r="AW41" s="158"/>
      <c r="AX41" s="159"/>
      <c r="AY41" s="159"/>
      <c r="AZ41" s="159"/>
      <c r="BA41" s="159"/>
      <c r="BB41" s="159"/>
      <c r="BC41" s="159"/>
      <c r="BD41" s="159"/>
      <c r="BE41" s="62"/>
      <c r="BF41" s="6"/>
    </row>
    <row r="42" spans="1:58" ht="16.5">
      <c r="A42" s="365"/>
      <c r="B42" s="411"/>
      <c r="C42" s="415"/>
      <c r="D42" s="416" t="s">
        <v>15</v>
      </c>
      <c r="E42" s="470">
        <f>SUM(E44,E48,E50,E46)</f>
        <v>0</v>
      </c>
      <c r="F42" s="470">
        <f>SUM(F44,F48,F50,F46)</f>
        <v>1</v>
      </c>
      <c r="G42" s="470">
        <f>SUM(G44,G48,G50,G46)</f>
        <v>2</v>
      </c>
      <c r="H42" s="470">
        <f>SUM(H44,H48,H50,H46)</f>
        <v>0</v>
      </c>
      <c r="I42" s="470">
        <f>SUM(I44,I48,I50,I46)</f>
        <v>2</v>
      </c>
      <c r="J42" s="470">
        <f>SUM(J44,J48,J50,J46)</f>
        <v>0</v>
      </c>
      <c r="K42" s="470">
        <f>SUM(K44,K48,K50,K46)</f>
        <v>2</v>
      </c>
      <c r="L42" s="470">
        <f>SUM(L44,L48,L50,L46)</f>
        <v>0</v>
      </c>
      <c r="M42" s="470">
        <f>SUM(M44,M48,M50,M46)</f>
        <v>2</v>
      </c>
      <c r="N42" s="470">
        <f>SUM(N44,N48,N50,N46)</f>
        <v>0</v>
      </c>
      <c r="O42" s="470">
        <f>SUM(O44,O48,O50,O46)</f>
        <v>2</v>
      </c>
      <c r="P42" s="470">
        <f>SUM(P44,P48,P50,P46)</f>
        <v>0</v>
      </c>
      <c r="Q42" s="470">
        <f>SUM(Q44,Q48,Q50,Q46)</f>
        <v>2</v>
      </c>
      <c r="R42" s="470">
        <f>SUM(R44,R48,R50,R46)</f>
        <v>0</v>
      </c>
      <c r="S42" s="470">
        <f>SUM(S44,S48,S50,S46)</f>
        <v>2</v>
      </c>
      <c r="T42" s="470">
        <f>SUM(T44,T48,T50,T46)</f>
        <v>2</v>
      </c>
      <c r="U42" s="455"/>
      <c r="V42" s="254"/>
      <c r="W42" s="254"/>
      <c r="X42" s="470">
        <f t="shared" si="5"/>
        <v>1</v>
      </c>
      <c r="Y42" s="470">
        <f t="shared" si="5"/>
        <v>1</v>
      </c>
      <c r="Z42" s="470">
        <f t="shared" si="5"/>
        <v>1</v>
      </c>
      <c r="AA42" s="470">
        <f t="shared" si="5"/>
        <v>1</v>
      </c>
      <c r="AB42" s="470">
        <f t="shared" si="5"/>
        <v>1</v>
      </c>
      <c r="AC42" s="470">
        <f t="shared" si="5"/>
        <v>1</v>
      </c>
      <c r="AD42" s="470">
        <f t="shared" si="5"/>
        <v>0</v>
      </c>
      <c r="AE42" s="470">
        <f t="shared" si="5"/>
        <v>0</v>
      </c>
      <c r="AF42" s="470">
        <f t="shared" si="5"/>
        <v>0</v>
      </c>
      <c r="AG42" s="470">
        <f t="shared" si="5"/>
        <v>0</v>
      </c>
      <c r="AH42" s="470">
        <f t="shared" si="5"/>
        <v>0</v>
      </c>
      <c r="AI42" s="470">
        <f t="shared" si="5"/>
        <v>0</v>
      </c>
      <c r="AJ42" s="470">
        <f t="shared" si="5"/>
        <v>0</v>
      </c>
      <c r="AK42" s="470">
        <f t="shared" si="5"/>
        <v>0</v>
      </c>
      <c r="AL42" s="470">
        <f t="shared" si="5"/>
        <v>0</v>
      </c>
      <c r="AM42" s="470">
        <f t="shared" si="5"/>
        <v>0</v>
      </c>
      <c r="AN42" s="470">
        <f t="shared" si="5"/>
        <v>0</v>
      </c>
      <c r="AO42" s="470">
        <f t="shared" si="5"/>
        <v>0</v>
      </c>
      <c r="AP42" s="470">
        <f t="shared" si="5"/>
        <v>0</v>
      </c>
      <c r="AQ42" s="470">
        <f t="shared" si="5"/>
        <v>0</v>
      </c>
      <c r="AR42" s="470">
        <f t="shared" si="5"/>
        <v>0</v>
      </c>
      <c r="AS42" s="470">
        <f t="shared" si="5"/>
        <v>0</v>
      </c>
      <c r="AT42" s="470">
        <f t="shared" si="5"/>
        <v>0</v>
      </c>
      <c r="AU42" s="84"/>
      <c r="AV42" s="158"/>
      <c r="AW42" s="158"/>
      <c r="AX42" s="159"/>
      <c r="AY42" s="159"/>
      <c r="AZ42" s="159"/>
      <c r="BA42" s="159"/>
      <c r="BB42" s="159"/>
      <c r="BC42" s="159"/>
      <c r="BD42" s="159"/>
      <c r="BE42" s="62"/>
      <c r="BF42" s="6"/>
    </row>
    <row r="43" spans="1:58" ht="15">
      <c r="A43" s="365"/>
      <c r="B43" s="356" t="s">
        <v>113</v>
      </c>
      <c r="C43" s="356" t="s">
        <v>39</v>
      </c>
      <c r="D43" s="55" t="s">
        <v>14</v>
      </c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8"/>
      <c r="P43" s="236"/>
      <c r="Q43" s="236"/>
      <c r="R43" s="236"/>
      <c r="S43" s="236"/>
      <c r="T43" s="236"/>
      <c r="U43" s="16"/>
      <c r="V43" s="154"/>
      <c r="W43" s="155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2"/>
      <c r="AQ43" s="252"/>
      <c r="AR43" s="252"/>
      <c r="AS43" s="252"/>
      <c r="AT43" s="252"/>
      <c r="AU43" s="84"/>
      <c r="AV43" s="158"/>
      <c r="AW43" s="158"/>
      <c r="AX43" s="159"/>
      <c r="AY43" s="159"/>
      <c r="AZ43" s="159"/>
      <c r="BA43" s="159"/>
      <c r="BB43" s="159"/>
      <c r="BC43" s="159"/>
      <c r="BD43" s="159"/>
      <c r="BE43" s="64"/>
      <c r="BF43" s="6"/>
    </row>
    <row r="44" spans="1:58" ht="15.75" customHeight="1">
      <c r="A44" s="365"/>
      <c r="B44" s="357"/>
      <c r="C44" s="357"/>
      <c r="D44" s="57" t="s">
        <v>15</v>
      </c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8"/>
      <c r="P44" s="236"/>
      <c r="Q44" s="236"/>
      <c r="R44" s="236"/>
      <c r="S44" s="236"/>
      <c r="T44" s="236"/>
      <c r="U44" s="16"/>
      <c r="V44" s="154"/>
      <c r="W44" s="155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2"/>
      <c r="AQ44" s="252"/>
      <c r="AR44" s="252"/>
      <c r="AS44" s="252"/>
      <c r="AT44" s="252"/>
      <c r="AU44" s="84"/>
      <c r="AV44" s="158"/>
      <c r="AW44" s="158"/>
      <c r="AX44" s="159"/>
      <c r="AY44" s="159"/>
      <c r="AZ44" s="159"/>
      <c r="BA44" s="159"/>
      <c r="BB44" s="159"/>
      <c r="BC44" s="159"/>
      <c r="BD44" s="159"/>
      <c r="BE44" s="64"/>
      <c r="BF44" s="6"/>
    </row>
    <row r="45" spans="1:58" ht="15">
      <c r="A45" s="365"/>
      <c r="B45" s="356" t="s">
        <v>114</v>
      </c>
      <c r="C45" s="356" t="s">
        <v>40</v>
      </c>
      <c r="D45" s="55" t="s">
        <v>14</v>
      </c>
      <c r="E45" s="417">
        <v>1</v>
      </c>
      <c r="F45" s="417">
        <v>1</v>
      </c>
      <c r="G45" s="417">
        <v>1</v>
      </c>
      <c r="H45" s="417">
        <v>1</v>
      </c>
      <c r="I45" s="417">
        <v>1</v>
      </c>
      <c r="J45" s="417">
        <v>1</v>
      </c>
      <c r="K45" s="417">
        <v>1</v>
      </c>
      <c r="L45" s="417">
        <v>1</v>
      </c>
      <c r="M45" s="417">
        <v>1</v>
      </c>
      <c r="N45" s="417">
        <v>1</v>
      </c>
      <c r="O45" s="417">
        <v>1</v>
      </c>
      <c r="P45" s="417">
        <v>1</v>
      </c>
      <c r="Q45" s="417">
        <v>1</v>
      </c>
      <c r="R45" s="417">
        <v>1</v>
      </c>
      <c r="S45" s="417">
        <v>1</v>
      </c>
      <c r="T45" s="417">
        <v>2</v>
      </c>
      <c r="U45" s="455"/>
      <c r="V45" s="254"/>
      <c r="W45" s="155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7"/>
      <c r="AQ45" s="427"/>
      <c r="AR45" s="427"/>
      <c r="AS45" s="427"/>
      <c r="AT45" s="426"/>
      <c r="AU45" s="82"/>
      <c r="AV45" s="158"/>
      <c r="AW45" s="158"/>
      <c r="AX45" s="159"/>
      <c r="AY45" s="159"/>
      <c r="AZ45" s="159"/>
      <c r="BA45" s="159"/>
      <c r="BB45" s="159"/>
      <c r="BC45" s="159"/>
      <c r="BD45" s="159"/>
      <c r="BE45" s="62">
        <f>SUM(E45:AU45)</f>
        <v>17</v>
      </c>
      <c r="BF45" s="4"/>
    </row>
    <row r="46" spans="1:58" ht="15">
      <c r="A46" s="365"/>
      <c r="B46" s="357"/>
      <c r="C46" s="357"/>
      <c r="D46" s="57"/>
      <c r="E46" s="236"/>
      <c r="F46" s="236">
        <v>1</v>
      </c>
      <c r="G46" s="236">
        <v>1</v>
      </c>
      <c r="H46" s="236"/>
      <c r="I46" s="236">
        <v>1</v>
      </c>
      <c r="J46" s="236"/>
      <c r="K46" s="236">
        <v>1</v>
      </c>
      <c r="L46" s="236"/>
      <c r="M46" s="236">
        <v>1</v>
      </c>
      <c r="N46" s="236"/>
      <c r="O46" s="236">
        <v>1</v>
      </c>
      <c r="P46" s="236"/>
      <c r="Q46" s="236">
        <v>1</v>
      </c>
      <c r="R46" s="236"/>
      <c r="S46" s="236">
        <v>1</v>
      </c>
      <c r="T46" s="236">
        <v>1</v>
      </c>
      <c r="U46" s="16"/>
      <c r="V46" s="154"/>
      <c r="W46" s="155"/>
      <c r="X46" s="251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4"/>
      <c r="AQ46" s="234"/>
      <c r="AR46" s="252"/>
      <c r="AS46" s="252"/>
      <c r="AT46" s="252"/>
      <c r="AU46" s="240"/>
      <c r="AV46" s="241"/>
      <c r="AW46" s="241"/>
      <c r="AX46" s="154"/>
      <c r="AY46" s="154"/>
      <c r="AZ46" s="154"/>
      <c r="BA46" s="154"/>
      <c r="BB46" s="154"/>
      <c r="BC46" s="154"/>
      <c r="BD46" s="154"/>
      <c r="BE46" s="253"/>
      <c r="BF46" s="6">
        <f>SUM(E46:BE46)</f>
        <v>9</v>
      </c>
    </row>
    <row r="47" spans="1:58" ht="15">
      <c r="A47" s="365"/>
      <c r="B47" s="356" t="s">
        <v>115</v>
      </c>
      <c r="C47" s="356" t="s">
        <v>41</v>
      </c>
      <c r="D47" s="55" t="s">
        <v>14</v>
      </c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8"/>
      <c r="P47" s="236"/>
      <c r="Q47" s="236"/>
      <c r="R47" s="236"/>
      <c r="S47" s="236"/>
      <c r="T47" s="236"/>
      <c r="U47" s="16"/>
      <c r="V47" s="154"/>
      <c r="W47" s="155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7"/>
      <c r="AQ47" s="427"/>
      <c r="AR47" s="427"/>
      <c r="AS47" s="427"/>
      <c r="AT47" s="426"/>
      <c r="AU47" s="66"/>
      <c r="AV47" s="158"/>
      <c r="AW47" s="158"/>
      <c r="AX47" s="159"/>
      <c r="AY47" s="159"/>
      <c r="AZ47" s="159"/>
      <c r="BA47" s="159"/>
      <c r="BB47" s="159"/>
      <c r="BC47" s="159"/>
      <c r="BD47" s="159"/>
      <c r="BE47" s="62">
        <f>SUM(X47:BD47)</f>
        <v>0</v>
      </c>
      <c r="BF47" s="6"/>
    </row>
    <row r="48" spans="1:58" ht="15">
      <c r="A48" s="365"/>
      <c r="B48" s="357"/>
      <c r="C48" s="357"/>
      <c r="D48" s="57" t="s">
        <v>15</v>
      </c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8"/>
      <c r="P48" s="236"/>
      <c r="Q48" s="236"/>
      <c r="R48" s="236"/>
      <c r="S48" s="236"/>
      <c r="T48" s="236"/>
      <c r="U48" s="16"/>
      <c r="V48" s="154"/>
      <c r="W48" s="155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2"/>
      <c r="AQ48" s="252"/>
      <c r="AR48" s="252"/>
      <c r="AS48" s="252"/>
      <c r="AT48" s="251"/>
      <c r="AU48" s="82"/>
      <c r="AV48" s="160"/>
      <c r="AW48" s="160"/>
      <c r="AX48" s="77"/>
      <c r="AY48" s="77"/>
      <c r="AZ48" s="77"/>
      <c r="BA48" s="77"/>
      <c r="BB48" s="77"/>
      <c r="BC48" s="77"/>
      <c r="BD48" s="77"/>
      <c r="BE48" s="143"/>
      <c r="BF48" s="140">
        <f>SUM(AL48:BE48)</f>
        <v>0</v>
      </c>
    </row>
    <row r="49" spans="1:58" ht="15">
      <c r="A49" s="365"/>
      <c r="B49" s="356" t="s">
        <v>116</v>
      </c>
      <c r="C49" s="356" t="s">
        <v>89</v>
      </c>
      <c r="D49" s="55" t="s">
        <v>14</v>
      </c>
      <c r="E49" s="417">
        <v>1</v>
      </c>
      <c r="F49" s="425">
        <v>1</v>
      </c>
      <c r="G49" s="425">
        <v>1</v>
      </c>
      <c r="H49" s="425">
        <v>1</v>
      </c>
      <c r="I49" s="425">
        <v>1</v>
      </c>
      <c r="J49" s="425">
        <v>1</v>
      </c>
      <c r="K49" s="425">
        <v>1</v>
      </c>
      <c r="L49" s="425">
        <v>1</v>
      </c>
      <c r="M49" s="425">
        <v>1</v>
      </c>
      <c r="N49" s="425">
        <v>1</v>
      </c>
      <c r="O49" s="425">
        <v>1</v>
      </c>
      <c r="P49" s="425">
        <v>1</v>
      </c>
      <c r="Q49" s="425">
        <v>1</v>
      </c>
      <c r="R49" s="425">
        <v>1</v>
      </c>
      <c r="S49" s="425">
        <v>1</v>
      </c>
      <c r="T49" s="425">
        <v>1</v>
      </c>
      <c r="U49" s="469"/>
      <c r="V49" s="154"/>
      <c r="W49" s="155"/>
      <c r="X49" s="425">
        <v>2</v>
      </c>
      <c r="Y49" s="425">
        <v>2</v>
      </c>
      <c r="Z49" s="425">
        <v>2</v>
      </c>
      <c r="AA49" s="425">
        <v>2</v>
      </c>
      <c r="AB49" s="425">
        <v>2</v>
      </c>
      <c r="AC49" s="425">
        <v>2</v>
      </c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7"/>
      <c r="AQ49" s="427"/>
      <c r="AR49" s="427"/>
      <c r="AS49" s="427"/>
      <c r="AT49" s="426"/>
      <c r="AU49" s="83"/>
      <c r="AV49" s="163"/>
      <c r="AW49" s="163"/>
      <c r="AX49" s="75"/>
      <c r="AY49" s="75"/>
      <c r="AZ49" s="75"/>
      <c r="BA49" s="75"/>
      <c r="BB49" s="75"/>
      <c r="BC49" s="75"/>
      <c r="BD49" s="75"/>
      <c r="BE49" s="62">
        <f>SUM(E49:AU49)</f>
        <v>28</v>
      </c>
      <c r="BF49" s="6"/>
    </row>
    <row r="50" spans="1:58" ht="15">
      <c r="A50" s="365"/>
      <c r="B50" s="357"/>
      <c r="C50" s="357"/>
      <c r="D50" s="57" t="s">
        <v>15</v>
      </c>
      <c r="E50" s="255"/>
      <c r="F50" s="236"/>
      <c r="G50" s="236">
        <v>1</v>
      </c>
      <c r="H50" s="236"/>
      <c r="I50" s="236">
        <v>1</v>
      </c>
      <c r="J50" s="236"/>
      <c r="K50" s="236">
        <v>1</v>
      </c>
      <c r="L50" s="236"/>
      <c r="M50" s="236">
        <v>1</v>
      </c>
      <c r="N50" s="236"/>
      <c r="O50" s="236">
        <v>1</v>
      </c>
      <c r="P50" s="236"/>
      <c r="Q50" s="236">
        <v>1</v>
      </c>
      <c r="R50" s="236"/>
      <c r="S50" s="236">
        <v>1</v>
      </c>
      <c r="T50" s="236">
        <v>1</v>
      </c>
      <c r="U50" s="322"/>
      <c r="V50" s="309"/>
      <c r="W50" s="232"/>
      <c r="X50" s="233">
        <v>1</v>
      </c>
      <c r="Y50" s="233">
        <v>1</v>
      </c>
      <c r="Z50" s="233">
        <v>1</v>
      </c>
      <c r="AA50" s="233">
        <v>1</v>
      </c>
      <c r="AB50" s="233">
        <v>1</v>
      </c>
      <c r="AC50" s="233">
        <v>1</v>
      </c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4"/>
      <c r="AQ50" s="234"/>
      <c r="AR50" s="328"/>
      <c r="AS50" s="328"/>
      <c r="AT50" s="421"/>
      <c r="AU50" s="223"/>
      <c r="AV50" s="78"/>
      <c r="AW50" s="78"/>
      <c r="AX50" s="155"/>
      <c r="AY50" s="155"/>
      <c r="AZ50" s="155"/>
      <c r="BA50" s="155"/>
      <c r="BB50" s="155"/>
      <c r="BC50" s="155"/>
      <c r="BD50" s="155"/>
      <c r="BE50" s="256"/>
      <c r="BF50" s="6">
        <f>SUM(F50:BE50)</f>
        <v>14</v>
      </c>
    </row>
    <row r="51" spans="1:58" ht="16.5">
      <c r="A51" s="365"/>
      <c r="B51" s="215" t="s">
        <v>117</v>
      </c>
      <c r="C51" s="130" t="s">
        <v>42</v>
      </c>
      <c r="D51" s="129" t="s">
        <v>15</v>
      </c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16"/>
      <c r="V51" s="154"/>
      <c r="W51" s="155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2"/>
      <c r="AQ51" s="252"/>
      <c r="AR51" s="252"/>
      <c r="AS51" s="252"/>
      <c r="AT51" s="251"/>
      <c r="AU51" s="82"/>
      <c r="AV51" s="158"/>
      <c r="AW51" s="158"/>
      <c r="AX51" s="159"/>
      <c r="AY51" s="159"/>
      <c r="AZ51" s="159"/>
      <c r="BA51" s="159"/>
      <c r="BB51" s="159"/>
      <c r="BC51" s="159"/>
      <c r="BD51" s="159"/>
      <c r="BE51" s="64"/>
      <c r="BF51" s="6"/>
    </row>
    <row r="52" spans="1:58" ht="15">
      <c r="A52" s="28"/>
      <c r="B52" s="358" t="s">
        <v>17</v>
      </c>
      <c r="C52" s="359" t="s">
        <v>18</v>
      </c>
      <c r="D52" s="56" t="s">
        <v>14</v>
      </c>
      <c r="E52" s="468">
        <f>SUM(E54,E56,E58,E60,E62,E64)</f>
        <v>7</v>
      </c>
      <c r="F52" s="468">
        <f aca="true" t="shared" si="6" ref="F52:AT52">SUM(F54,F56,F58,F60,F62,F64)</f>
        <v>7</v>
      </c>
      <c r="G52" s="468">
        <f t="shared" si="6"/>
        <v>7</v>
      </c>
      <c r="H52" s="468">
        <f t="shared" si="6"/>
        <v>7</v>
      </c>
      <c r="I52" s="468">
        <f t="shared" si="6"/>
        <v>7</v>
      </c>
      <c r="J52" s="468">
        <f t="shared" si="6"/>
        <v>7</v>
      </c>
      <c r="K52" s="468">
        <f t="shared" si="6"/>
        <v>7</v>
      </c>
      <c r="L52" s="468">
        <f t="shared" si="6"/>
        <v>7</v>
      </c>
      <c r="M52" s="468">
        <f t="shared" si="6"/>
        <v>7</v>
      </c>
      <c r="N52" s="468">
        <f t="shared" si="6"/>
        <v>7</v>
      </c>
      <c r="O52" s="468">
        <f t="shared" si="6"/>
        <v>7</v>
      </c>
      <c r="P52" s="468">
        <f t="shared" si="6"/>
        <v>7</v>
      </c>
      <c r="Q52" s="468">
        <f t="shared" si="6"/>
        <v>1</v>
      </c>
      <c r="R52" s="468">
        <f t="shared" si="6"/>
        <v>1</v>
      </c>
      <c r="S52" s="468">
        <f t="shared" si="6"/>
        <v>1</v>
      </c>
      <c r="T52" s="468">
        <f t="shared" si="6"/>
        <v>1</v>
      </c>
      <c r="U52" s="455"/>
      <c r="V52" s="254"/>
      <c r="W52" s="254"/>
      <c r="X52" s="468">
        <f t="shared" si="6"/>
        <v>2</v>
      </c>
      <c r="Y52" s="468">
        <f t="shared" si="6"/>
        <v>2</v>
      </c>
      <c r="Z52" s="468">
        <f t="shared" si="6"/>
        <v>2</v>
      </c>
      <c r="AA52" s="468">
        <f t="shared" si="6"/>
        <v>2</v>
      </c>
      <c r="AB52" s="468">
        <f t="shared" si="6"/>
        <v>2</v>
      </c>
      <c r="AC52" s="468">
        <f t="shared" si="6"/>
        <v>2</v>
      </c>
      <c r="AD52" s="468">
        <f t="shared" si="6"/>
        <v>2</v>
      </c>
      <c r="AE52" s="468">
        <f t="shared" si="6"/>
        <v>2</v>
      </c>
      <c r="AF52" s="468">
        <f t="shared" si="6"/>
        <v>0</v>
      </c>
      <c r="AG52" s="468">
        <f t="shared" si="6"/>
        <v>0</v>
      </c>
      <c r="AH52" s="468">
        <f t="shared" si="6"/>
        <v>0</v>
      </c>
      <c r="AI52" s="468">
        <f t="shared" si="6"/>
        <v>0</v>
      </c>
      <c r="AJ52" s="468">
        <f t="shared" si="6"/>
        <v>0</v>
      </c>
      <c r="AK52" s="468">
        <f t="shared" si="6"/>
        <v>0</v>
      </c>
      <c r="AL52" s="468">
        <f t="shared" si="6"/>
        <v>0</v>
      </c>
      <c r="AM52" s="468">
        <f t="shared" si="6"/>
        <v>0</v>
      </c>
      <c r="AN52" s="468">
        <f t="shared" si="6"/>
        <v>0</v>
      </c>
      <c r="AO52" s="468">
        <f t="shared" si="6"/>
        <v>0</v>
      </c>
      <c r="AP52" s="468">
        <f t="shared" si="6"/>
        <v>0</v>
      </c>
      <c r="AQ52" s="468">
        <f t="shared" si="6"/>
        <v>0</v>
      </c>
      <c r="AR52" s="468">
        <f t="shared" si="6"/>
        <v>0</v>
      </c>
      <c r="AS52" s="468">
        <f t="shared" si="6"/>
        <v>0</v>
      </c>
      <c r="AT52" s="468">
        <f t="shared" si="6"/>
        <v>0</v>
      </c>
      <c r="AU52" s="306"/>
      <c r="AV52" s="161"/>
      <c r="AW52" s="161"/>
      <c r="AX52" s="89"/>
      <c r="AY52" s="89"/>
      <c r="AZ52" s="89"/>
      <c r="BA52" s="89"/>
      <c r="BB52" s="89"/>
      <c r="BC52" s="89"/>
      <c r="BD52" s="89"/>
      <c r="BE52" s="90">
        <f>SUM(E52:BD52)</f>
        <v>104</v>
      </c>
      <c r="BF52" s="88"/>
    </row>
    <row r="53" spans="1:58" ht="15">
      <c r="A53" s="28"/>
      <c r="B53" s="352"/>
      <c r="C53" s="353"/>
      <c r="D53" s="56" t="s">
        <v>15</v>
      </c>
      <c r="E53" s="18">
        <f>SUM(E55,E57,E59,E61,E63,E65)</f>
        <v>3</v>
      </c>
      <c r="F53" s="18">
        <f aca="true" t="shared" si="7" ref="F53:AT53">SUM(F55,F57,F59,F61,F63,F65)</f>
        <v>4</v>
      </c>
      <c r="G53" s="18">
        <f t="shared" si="7"/>
        <v>4</v>
      </c>
      <c r="H53" s="18">
        <f t="shared" si="7"/>
        <v>3</v>
      </c>
      <c r="I53" s="18">
        <f t="shared" si="7"/>
        <v>4</v>
      </c>
      <c r="J53" s="18">
        <f t="shared" si="7"/>
        <v>3</v>
      </c>
      <c r="K53" s="18">
        <f t="shared" si="7"/>
        <v>4</v>
      </c>
      <c r="L53" s="18">
        <f t="shared" si="7"/>
        <v>3</v>
      </c>
      <c r="M53" s="18">
        <f t="shared" si="7"/>
        <v>4</v>
      </c>
      <c r="N53" s="18">
        <f t="shared" si="7"/>
        <v>3</v>
      </c>
      <c r="O53" s="18">
        <f t="shared" si="7"/>
        <v>4</v>
      </c>
      <c r="P53" s="18">
        <f t="shared" si="7"/>
        <v>3</v>
      </c>
      <c r="Q53" s="18">
        <f t="shared" si="7"/>
        <v>1</v>
      </c>
      <c r="R53" s="18">
        <f t="shared" si="7"/>
        <v>0</v>
      </c>
      <c r="S53" s="18">
        <f t="shared" si="7"/>
        <v>1</v>
      </c>
      <c r="T53" s="18">
        <f t="shared" si="7"/>
        <v>0</v>
      </c>
      <c r="U53" s="16"/>
      <c r="V53" s="154"/>
      <c r="W53" s="154"/>
      <c r="X53" s="18">
        <f t="shared" si="7"/>
        <v>1</v>
      </c>
      <c r="Y53" s="18">
        <f t="shared" si="7"/>
        <v>1</v>
      </c>
      <c r="Z53" s="18">
        <f t="shared" si="7"/>
        <v>1</v>
      </c>
      <c r="AA53" s="18">
        <f t="shared" si="7"/>
        <v>1</v>
      </c>
      <c r="AB53" s="18">
        <f t="shared" si="7"/>
        <v>1</v>
      </c>
      <c r="AC53" s="18">
        <f t="shared" si="7"/>
        <v>1</v>
      </c>
      <c r="AD53" s="18">
        <f t="shared" si="7"/>
        <v>1</v>
      </c>
      <c r="AE53" s="18">
        <f t="shared" si="7"/>
        <v>1</v>
      </c>
      <c r="AF53" s="18">
        <f t="shared" si="7"/>
        <v>0</v>
      </c>
      <c r="AG53" s="18">
        <f t="shared" si="7"/>
        <v>0</v>
      </c>
      <c r="AH53" s="18">
        <f t="shared" si="7"/>
        <v>0</v>
      </c>
      <c r="AI53" s="18">
        <f t="shared" si="7"/>
        <v>0</v>
      </c>
      <c r="AJ53" s="18">
        <f t="shared" si="7"/>
        <v>0</v>
      </c>
      <c r="AK53" s="18">
        <f t="shared" si="7"/>
        <v>0</v>
      </c>
      <c r="AL53" s="18">
        <f t="shared" si="7"/>
        <v>0</v>
      </c>
      <c r="AM53" s="18">
        <f t="shared" si="7"/>
        <v>0</v>
      </c>
      <c r="AN53" s="18">
        <f t="shared" si="7"/>
        <v>0</v>
      </c>
      <c r="AO53" s="18">
        <f t="shared" si="7"/>
        <v>0</v>
      </c>
      <c r="AP53" s="18">
        <f t="shared" si="7"/>
        <v>0</v>
      </c>
      <c r="AQ53" s="18">
        <f t="shared" si="7"/>
        <v>0</v>
      </c>
      <c r="AR53" s="18">
        <f t="shared" si="7"/>
        <v>0</v>
      </c>
      <c r="AS53" s="18">
        <f t="shared" si="7"/>
        <v>0</v>
      </c>
      <c r="AT53" s="18">
        <f t="shared" si="7"/>
        <v>0</v>
      </c>
      <c r="AU53" s="314"/>
      <c r="AV53" s="161"/>
      <c r="AW53" s="161"/>
      <c r="AX53" s="89"/>
      <c r="AY53" s="89"/>
      <c r="AZ53" s="89"/>
      <c r="BA53" s="89"/>
      <c r="BB53" s="89"/>
      <c r="BC53" s="89"/>
      <c r="BD53" s="89"/>
      <c r="BE53" s="88"/>
      <c r="BF53" s="91">
        <f>SUM(E53:BE53)</f>
        <v>52</v>
      </c>
    </row>
    <row r="54" spans="1:58" ht="15">
      <c r="A54" s="28"/>
      <c r="B54" s="346" t="s">
        <v>43</v>
      </c>
      <c r="C54" s="355" t="s">
        <v>45</v>
      </c>
      <c r="D54" s="55" t="s">
        <v>14</v>
      </c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455"/>
      <c r="V54" s="227"/>
      <c r="W54" s="155"/>
      <c r="X54" s="421"/>
      <c r="Y54" s="421"/>
      <c r="Z54" s="421"/>
      <c r="AA54" s="421"/>
      <c r="AB54" s="421"/>
      <c r="AC54" s="421"/>
      <c r="AD54" s="421"/>
      <c r="AE54" s="421"/>
      <c r="AF54" s="421"/>
      <c r="AG54" s="421"/>
      <c r="AH54" s="421"/>
      <c r="AI54" s="421"/>
      <c r="AJ54" s="421"/>
      <c r="AK54" s="421"/>
      <c r="AL54" s="421"/>
      <c r="AM54" s="421"/>
      <c r="AN54" s="421"/>
      <c r="AO54" s="421"/>
      <c r="AP54" s="422"/>
      <c r="AQ54" s="422"/>
      <c r="AR54" s="422"/>
      <c r="AS54" s="422"/>
      <c r="AT54" s="421"/>
      <c r="AU54" s="306"/>
      <c r="AV54" s="161"/>
      <c r="AW54" s="161"/>
      <c r="AX54" s="89"/>
      <c r="AY54" s="89"/>
      <c r="AZ54" s="89"/>
      <c r="BA54" s="89"/>
      <c r="BB54" s="89"/>
      <c r="BC54" s="89"/>
      <c r="BD54" s="89"/>
      <c r="BE54" s="107">
        <f>SUM(E54:BD54)</f>
        <v>0</v>
      </c>
      <c r="BF54" s="106"/>
    </row>
    <row r="55" spans="1:58" ht="15">
      <c r="A55" s="28"/>
      <c r="B55" s="346"/>
      <c r="C55" s="355"/>
      <c r="D55" s="57" t="s">
        <v>15</v>
      </c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16"/>
      <c r="V55" s="154"/>
      <c r="W55" s="155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233"/>
      <c r="AK55" s="233"/>
      <c r="AL55" s="233"/>
      <c r="AM55" s="233"/>
      <c r="AN55" s="233"/>
      <c r="AO55" s="233"/>
      <c r="AP55" s="234"/>
      <c r="AQ55" s="234"/>
      <c r="AR55" s="234"/>
      <c r="AS55" s="234"/>
      <c r="AT55" s="234"/>
      <c r="AU55" s="317"/>
      <c r="AV55" s="161"/>
      <c r="AW55" s="166"/>
      <c r="AX55" s="89"/>
      <c r="AY55" s="89"/>
      <c r="AZ55" s="89"/>
      <c r="BA55" s="89"/>
      <c r="BB55" s="89"/>
      <c r="BC55" s="89"/>
      <c r="BD55" s="89"/>
      <c r="BE55" s="106"/>
      <c r="BF55" s="125">
        <f>SUM(E55:BE55)</f>
        <v>0</v>
      </c>
    </row>
    <row r="56" spans="1:58" ht="15">
      <c r="A56" s="28"/>
      <c r="B56" s="346" t="s">
        <v>44</v>
      </c>
      <c r="C56" s="355" t="s">
        <v>50</v>
      </c>
      <c r="D56" s="55" t="s">
        <v>14</v>
      </c>
      <c r="E56" s="417">
        <v>3</v>
      </c>
      <c r="F56" s="417">
        <v>3</v>
      </c>
      <c r="G56" s="417">
        <v>3</v>
      </c>
      <c r="H56" s="417">
        <v>3</v>
      </c>
      <c r="I56" s="417">
        <v>3</v>
      </c>
      <c r="J56" s="417">
        <v>3</v>
      </c>
      <c r="K56" s="417">
        <v>3</v>
      </c>
      <c r="L56" s="417">
        <v>3</v>
      </c>
      <c r="M56" s="417">
        <v>3</v>
      </c>
      <c r="N56" s="417">
        <v>3</v>
      </c>
      <c r="O56" s="417">
        <v>3</v>
      </c>
      <c r="P56" s="417">
        <v>3</v>
      </c>
      <c r="Q56" s="417"/>
      <c r="R56" s="255"/>
      <c r="S56" s="255"/>
      <c r="T56" s="255"/>
      <c r="U56" s="469"/>
      <c r="V56" s="292"/>
      <c r="W56" s="155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6"/>
      <c r="AN56" s="459"/>
      <c r="AO56" s="459"/>
      <c r="AP56" s="459"/>
      <c r="AQ56" s="459"/>
      <c r="AR56" s="459"/>
      <c r="AS56" s="459"/>
      <c r="AT56" s="459"/>
      <c r="AU56" s="104"/>
      <c r="AV56" s="161"/>
      <c r="AW56" s="161"/>
      <c r="AX56" s="89"/>
      <c r="AY56" s="89"/>
      <c r="AZ56" s="89"/>
      <c r="BA56" s="89"/>
      <c r="BB56" s="89"/>
      <c r="BC56" s="89"/>
      <c r="BD56" s="89"/>
      <c r="BE56" s="107">
        <f>SUM(E56:AT56)</f>
        <v>36</v>
      </c>
      <c r="BF56" s="106"/>
    </row>
    <row r="57" spans="1:58" ht="15">
      <c r="A57" s="28"/>
      <c r="B57" s="346"/>
      <c r="C57" s="355"/>
      <c r="D57" s="57" t="s">
        <v>15</v>
      </c>
      <c r="E57" s="435">
        <v>2</v>
      </c>
      <c r="F57" s="236">
        <v>1</v>
      </c>
      <c r="G57" s="236">
        <v>2</v>
      </c>
      <c r="H57" s="236">
        <v>1</v>
      </c>
      <c r="I57" s="236">
        <v>2</v>
      </c>
      <c r="J57" s="236">
        <v>1</v>
      </c>
      <c r="K57" s="236">
        <v>2</v>
      </c>
      <c r="L57" s="236">
        <v>1</v>
      </c>
      <c r="M57" s="236">
        <v>2</v>
      </c>
      <c r="N57" s="236">
        <v>1</v>
      </c>
      <c r="O57" s="236">
        <v>2</v>
      </c>
      <c r="P57" s="236">
        <v>1</v>
      </c>
      <c r="Q57" s="236"/>
      <c r="R57" s="236"/>
      <c r="S57" s="236"/>
      <c r="T57" s="236"/>
      <c r="U57" s="257"/>
      <c r="V57" s="258"/>
      <c r="W57" s="154"/>
      <c r="X57" s="251"/>
      <c r="Y57" s="251"/>
      <c r="Z57" s="251"/>
      <c r="AA57" s="251"/>
      <c r="AB57" s="251"/>
      <c r="AC57" s="251"/>
      <c r="AD57" s="251"/>
      <c r="AE57" s="251"/>
      <c r="AF57" s="251"/>
      <c r="AG57" s="236"/>
      <c r="AH57" s="236"/>
      <c r="AI57" s="236"/>
      <c r="AJ57" s="236"/>
      <c r="AK57" s="251"/>
      <c r="AL57" s="251"/>
      <c r="AM57" s="251"/>
      <c r="AN57" s="251"/>
      <c r="AO57" s="251"/>
      <c r="AP57" s="252"/>
      <c r="AQ57" s="252"/>
      <c r="AR57" s="252"/>
      <c r="AS57" s="252"/>
      <c r="AT57" s="252"/>
      <c r="AU57" s="240"/>
      <c r="AV57" s="241"/>
      <c r="AW57" s="241"/>
      <c r="AX57" s="154"/>
      <c r="AY57" s="154"/>
      <c r="AZ57" s="154"/>
      <c r="BA57" s="154"/>
      <c r="BB57" s="154"/>
      <c r="BC57" s="154"/>
      <c r="BD57" s="154"/>
      <c r="BE57" s="6"/>
      <c r="BF57" s="6">
        <f>SUM(E57:T57)</f>
        <v>18</v>
      </c>
    </row>
    <row r="58" spans="1:58" ht="15">
      <c r="A58" s="28"/>
      <c r="B58" s="346" t="s">
        <v>46</v>
      </c>
      <c r="C58" s="355" t="s">
        <v>51</v>
      </c>
      <c r="D58" s="55" t="s">
        <v>14</v>
      </c>
      <c r="E58" s="417">
        <v>3</v>
      </c>
      <c r="F58" s="417">
        <v>3</v>
      </c>
      <c r="G58" s="417">
        <v>3</v>
      </c>
      <c r="H58" s="417">
        <v>3</v>
      </c>
      <c r="I58" s="417">
        <v>3</v>
      </c>
      <c r="J58" s="417">
        <v>3</v>
      </c>
      <c r="K58" s="417">
        <v>3</v>
      </c>
      <c r="L58" s="417">
        <v>3</v>
      </c>
      <c r="M58" s="417">
        <v>3</v>
      </c>
      <c r="N58" s="417">
        <v>3</v>
      </c>
      <c r="O58" s="417">
        <v>3</v>
      </c>
      <c r="P58" s="417">
        <v>3</v>
      </c>
      <c r="Q58" s="417"/>
      <c r="R58" s="255"/>
      <c r="S58" s="255"/>
      <c r="T58" s="255"/>
      <c r="U58" s="469"/>
      <c r="V58" s="292"/>
      <c r="W58" s="1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424"/>
      <c r="AQ58" s="424"/>
      <c r="AR58" s="424"/>
      <c r="AS58" s="424"/>
      <c r="AT58" s="424"/>
      <c r="AU58" s="104"/>
      <c r="AV58" s="161"/>
      <c r="AW58" s="161"/>
      <c r="AX58" s="89"/>
      <c r="AY58" s="89"/>
      <c r="AZ58" s="89"/>
      <c r="BA58" s="89"/>
      <c r="BB58" s="89"/>
      <c r="BC58" s="89"/>
      <c r="BD58" s="89"/>
      <c r="BE58" s="107">
        <f>SUM(E58:AT58)</f>
        <v>36</v>
      </c>
      <c r="BF58" s="107"/>
    </row>
    <row r="59" spans="1:58" ht="15">
      <c r="A59" s="28"/>
      <c r="B59" s="346"/>
      <c r="C59" s="355"/>
      <c r="D59" s="57" t="s">
        <v>15</v>
      </c>
      <c r="E59" s="435">
        <v>1</v>
      </c>
      <c r="F59" s="236">
        <v>2</v>
      </c>
      <c r="G59" s="236">
        <v>1</v>
      </c>
      <c r="H59" s="236">
        <v>2</v>
      </c>
      <c r="I59" s="236">
        <v>1</v>
      </c>
      <c r="J59" s="236">
        <v>2</v>
      </c>
      <c r="K59" s="236">
        <v>1</v>
      </c>
      <c r="L59" s="236">
        <v>2</v>
      </c>
      <c r="M59" s="236">
        <v>1</v>
      </c>
      <c r="N59" s="236">
        <v>2</v>
      </c>
      <c r="O59" s="236">
        <v>1</v>
      </c>
      <c r="P59" s="236">
        <v>2</v>
      </c>
      <c r="Q59" s="236"/>
      <c r="R59" s="236"/>
      <c r="S59" s="236"/>
      <c r="T59" s="251"/>
      <c r="U59" s="257"/>
      <c r="V59" s="258"/>
      <c r="W59" s="154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8"/>
      <c r="AQ59" s="238"/>
      <c r="AR59" s="238"/>
      <c r="AS59" s="238"/>
      <c r="AT59" s="238"/>
      <c r="AU59" s="124"/>
      <c r="AV59" s="168"/>
      <c r="AW59" s="168"/>
      <c r="AX59" s="123"/>
      <c r="AY59" s="123"/>
      <c r="AZ59" s="123"/>
      <c r="BA59" s="123"/>
      <c r="BB59" s="123"/>
      <c r="BC59" s="123"/>
      <c r="BD59" s="123"/>
      <c r="BE59" s="125"/>
      <c r="BF59" s="125">
        <f>SUM(E59:AT59)</f>
        <v>18</v>
      </c>
    </row>
    <row r="60" spans="1:58" ht="15">
      <c r="A60" s="28"/>
      <c r="B60" s="346" t="s">
        <v>47</v>
      </c>
      <c r="C60" s="355" t="s">
        <v>52</v>
      </c>
      <c r="D60" s="55" t="s">
        <v>14</v>
      </c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424"/>
      <c r="P60" s="255"/>
      <c r="Q60" s="255"/>
      <c r="R60" s="255"/>
      <c r="S60" s="255"/>
      <c r="T60" s="417"/>
      <c r="U60" s="469"/>
      <c r="V60" s="292"/>
      <c r="W60" s="155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427"/>
      <c r="AK60" s="427"/>
      <c r="AL60" s="427"/>
      <c r="AM60" s="427"/>
      <c r="AN60" s="427"/>
      <c r="AO60" s="427"/>
      <c r="AP60" s="427"/>
      <c r="AQ60" s="427"/>
      <c r="AR60" s="427"/>
      <c r="AS60" s="427"/>
      <c r="AT60" s="427"/>
      <c r="AU60" s="142"/>
      <c r="AV60" s="167"/>
      <c r="AW60" s="167"/>
      <c r="AX60" s="122"/>
      <c r="AY60" s="122"/>
      <c r="AZ60" s="122"/>
      <c r="BA60" s="122"/>
      <c r="BB60" s="122"/>
      <c r="BC60" s="122"/>
      <c r="BD60" s="122"/>
      <c r="BE60" s="107">
        <f>SUM(X60:BD60)</f>
        <v>0</v>
      </c>
      <c r="BF60" s="106"/>
    </row>
    <row r="61" spans="1:58" ht="15">
      <c r="A61" s="28"/>
      <c r="B61" s="346"/>
      <c r="C61" s="355"/>
      <c r="D61" s="57" t="s">
        <v>15</v>
      </c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59"/>
      <c r="P61" s="435"/>
      <c r="Q61" s="435"/>
      <c r="R61" s="435"/>
      <c r="S61" s="435"/>
      <c r="T61" s="435"/>
      <c r="U61" s="458"/>
      <c r="V61" s="293"/>
      <c r="W61" s="155"/>
      <c r="X61" s="457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124"/>
      <c r="AV61" s="168"/>
      <c r="AW61" s="168"/>
      <c r="AX61" s="123"/>
      <c r="AY61" s="123"/>
      <c r="AZ61" s="123"/>
      <c r="BA61" s="123"/>
      <c r="BB61" s="123"/>
      <c r="BC61" s="123"/>
      <c r="BD61" s="123"/>
      <c r="BE61" s="125"/>
      <c r="BF61" s="140">
        <f>SUM(Y61:BE61)</f>
        <v>0</v>
      </c>
    </row>
    <row r="62" spans="1:58" ht="15">
      <c r="A62" s="28"/>
      <c r="B62" s="346" t="s">
        <v>48</v>
      </c>
      <c r="C62" s="355" t="s">
        <v>53</v>
      </c>
      <c r="D62" s="57" t="s">
        <v>14</v>
      </c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59"/>
      <c r="P62" s="435"/>
      <c r="Q62" s="435"/>
      <c r="R62" s="435"/>
      <c r="S62" s="435"/>
      <c r="T62" s="435"/>
      <c r="U62" s="458"/>
      <c r="V62" s="293"/>
      <c r="W62" s="155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7"/>
      <c r="AL62" s="427"/>
      <c r="AM62" s="427"/>
      <c r="AN62" s="427"/>
      <c r="AO62" s="427"/>
      <c r="AP62" s="427"/>
      <c r="AQ62" s="427"/>
      <c r="AR62" s="427"/>
      <c r="AS62" s="427"/>
      <c r="AT62" s="427"/>
      <c r="AU62" s="124"/>
      <c r="AV62" s="161"/>
      <c r="AW62" s="161"/>
      <c r="AX62" s="89"/>
      <c r="AY62" s="89"/>
      <c r="AZ62" s="89"/>
      <c r="BA62" s="89"/>
      <c r="BB62" s="89"/>
      <c r="BC62" s="89"/>
      <c r="BD62" s="89"/>
      <c r="BE62" s="107">
        <f>SUM(Y62:BD62)</f>
        <v>0</v>
      </c>
      <c r="BF62" s="106"/>
    </row>
    <row r="63" spans="1:58" ht="15">
      <c r="A63" s="28"/>
      <c r="B63" s="346"/>
      <c r="C63" s="355"/>
      <c r="D63" s="57" t="s">
        <v>15</v>
      </c>
      <c r="E63" s="435"/>
      <c r="F63" s="435"/>
      <c r="G63" s="435"/>
      <c r="H63" s="435"/>
      <c r="I63" s="435"/>
      <c r="J63" s="435"/>
      <c r="K63" s="435"/>
      <c r="L63" s="435"/>
      <c r="M63" s="435"/>
      <c r="N63" s="435"/>
      <c r="O63" s="459"/>
      <c r="P63" s="435"/>
      <c r="Q63" s="435"/>
      <c r="R63" s="435"/>
      <c r="S63" s="435"/>
      <c r="T63" s="435"/>
      <c r="U63" s="458"/>
      <c r="V63" s="293"/>
      <c r="W63" s="155"/>
      <c r="X63" s="252"/>
      <c r="Y63" s="252"/>
      <c r="Z63" s="252"/>
      <c r="AA63" s="252"/>
      <c r="AB63" s="252"/>
      <c r="AC63" s="427"/>
      <c r="AD63" s="427"/>
      <c r="AE63" s="427"/>
      <c r="AF63" s="427"/>
      <c r="AG63" s="427"/>
      <c r="AH63" s="427"/>
      <c r="AI63" s="427"/>
      <c r="AJ63" s="427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104"/>
      <c r="AV63" s="161"/>
      <c r="AW63" s="161"/>
      <c r="AX63" s="89"/>
      <c r="AY63" s="89"/>
      <c r="AZ63" s="89"/>
      <c r="BA63" s="89"/>
      <c r="BB63" s="89"/>
      <c r="BC63" s="89"/>
      <c r="BD63" s="89"/>
      <c r="BE63" s="13"/>
      <c r="BF63" s="125">
        <f>SUM(AK63:BE63)</f>
        <v>0</v>
      </c>
    </row>
    <row r="64" spans="1:58" ht="15">
      <c r="A64" s="28"/>
      <c r="B64" s="346" t="s">
        <v>49</v>
      </c>
      <c r="C64" s="355" t="s">
        <v>54</v>
      </c>
      <c r="D64" s="57" t="s">
        <v>14</v>
      </c>
      <c r="E64" s="420">
        <v>1</v>
      </c>
      <c r="F64" s="417">
        <v>1</v>
      </c>
      <c r="G64" s="417">
        <v>1</v>
      </c>
      <c r="H64" s="417">
        <v>1</v>
      </c>
      <c r="I64" s="417">
        <v>1</v>
      </c>
      <c r="J64" s="417">
        <v>1</v>
      </c>
      <c r="K64" s="417">
        <v>1</v>
      </c>
      <c r="L64" s="417">
        <v>1</v>
      </c>
      <c r="M64" s="417">
        <v>1</v>
      </c>
      <c r="N64" s="417">
        <v>1</v>
      </c>
      <c r="O64" s="417">
        <v>1</v>
      </c>
      <c r="P64" s="417">
        <v>1</v>
      </c>
      <c r="Q64" s="417">
        <v>1</v>
      </c>
      <c r="R64" s="417">
        <v>1</v>
      </c>
      <c r="S64" s="417">
        <v>1</v>
      </c>
      <c r="T64" s="417">
        <v>1</v>
      </c>
      <c r="U64" s="455"/>
      <c r="V64" s="254"/>
      <c r="W64" s="254"/>
      <c r="X64" s="434">
        <v>2</v>
      </c>
      <c r="Y64" s="434">
        <v>2</v>
      </c>
      <c r="Z64" s="434">
        <v>2</v>
      </c>
      <c r="AA64" s="434">
        <v>2</v>
      </c>
      <c r="AB64" s="434">
        <v>2</v>
      </c>
      <c r="AC64" s="434">
        <v>2</v>
      </c>
      <c r="AD64" s="434">
        <v>2</v>
      </c>
      <c r="AE64" s="434">
        <v>2</v>
      </c>
      <c r="AF64" s="427"/>
      <c r="AG64" s="427"/>
      <c r="AH64" s="427"/>
      <c r="AI64" s="427"/>
      <c r="AJ64" s="427"/>
      <c r="AK64" s="427"/>
      <c r="AL64" s="427"/>
      <c r="AM64" s="427"/>
      <c r="AN64" s="427"/>
      <c r="AO64" s="427"/>
      <c r="AP64" s="427"/>
      <c r="AQ64" s="427"/>
      <c r="AR64" s="427"/>
      <c r="AS64" s="427"/>
      <c r="AT64" s="427"/>
      <c r="AU64" s="104"/>
      <c r="AV64" s="161"/>
      <c r="AW64" s="161"/>
      <c r="AX64" s="89"/>
      <c r="AY64" s="89"/>
      <c r="AZ64" s="89"/>
      <c r="BA64" s="89"/>
      <c r="BB64" s="89"/>
      <c r="BC64" s="89"/>
      <c r="BD64" s="89"/>
      <c r="BE64" s="107">
        <f>SUM(E64:AU64)</f>
        <v>32</v>
      </c>
      <c r="BF64" s="140"/>
    </row>
    <row r="65" spans="1:58" ht="15">
      <c r="A65" s="28"/>
      <c r="B65" s="346"/>
      <c r="C65" s="355"/>
      <c r="D65" s="57" t="s">
        <v>15</v>
      </c>
      <c r="E65" s="435"/>
      <c r="F65" s="236">
        <v>1</v>
      </c>
      <c r="G65" s="236">
        <v>1</v>
      </c>
      <c r="H65" s="236"/>
      <c r="I65" s="236">
        <v>1</v>
      </c>
      <c r="J65" s="236"/>
      <c r="K65" s="236">
        <v>1</v>
      </c>
      <c r="L65" s="236"/>
      <c r="M65" s="236">
        <v>1</v>
      </c>
      <c r="N65" s="236"/>
      <c r="O65" s="236">
        <v>1</v>
      </c>
      <c r="P65" s="236"/>
      <c r="Q65" s="236">
        <v>1</v>
      </c>
      <c r="R65" s="236"/>
      <c r="S65" s="236">
        <v>1</v>
      </c>
      <c r="T65" s="236"/>
      <c r="U65" s="257"/>
      <c r="V65" s="258"/>
      <c r="W65" s="154"/>
      <c r="X65" s="252">
        <v>1</v>
      </c>
      <c r="Y65" s="252">
        <v>1</v>
      </c>
      <c r="Z65" s="252">
        <v>1</v>
      </c>
      <c r="AA65" s="252">
        <v>1</v>
      </c>
      <c r="AB65" s="252">
        <v>1</v>
      </c>
      <c r="AC65" s="252">
        <v>1</v>
      </c>
      <c r="AD65" s="252">
        <v>1</v>
      </c>
      <c r="AE65" s="252">
        <v>1</v>
      </c>
      <c r="AF65" s="252"/>
      <c r="AG65" s="436"/>
      <c r="AH65" s="436"/>
      <c r="AI65" s="436"/>
      <c r="AJ65" s="436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124"/>
      <c r="AV65" s="168"/>
      <c r="AW65" s="168"/>
      <c r="AX65" s="123"/>
      <c r="AY65" s="123"/>
      <c r="AZ65" s="123"/>
      <c r="BA65" s="123"/>
      <c r="BB65" s="123"/>
      <c r="BC65" s="123"/>
      <c r="BD65" s="123"/>
      <c r="BE65" s="125"/>
      <c r="BF65" s="6">
        <f>SUM(E65:AU65)</f>
        <v>16</v>
      </c>
    </row>
    <row r="66" spans="1:58" ht="15">
      <c r="A66" s="28"/>
      <c r="B66" s="352" t="s">
        <v>19</v>
      </c>
      <c r="C66" s="353" t="s">
        <v>20</v>
      </c>
      <c r="D66" s="56" t="s">
        <v>14</v>
      </c>
      <c r="E66" s="452">
        <f>SUM(E68,E74,E80,E86)</f>
        <v>4</v>
      </c>
      <c r="F66" s="452">
        <f aca="true" t="shared" si="8" ref="F66:AU66">SUM(F68,F74,F80,F86)</f>
        <v>4</v>
      </c>
      <c r="G66" s="452">
        <f t="shared" si="8"/>
        <v>4</v>
      </c>
      <c r="H66" s="452">
        <f t="shared" si="8"/>
        <v>4</v>
      </c>
      <c r="I66" s="452">
        <f t="shared" si="8"/>
        <v>4</v>
      </c>
      <c r="J66" s="452">
        <f t="shared" si="8"/>
        <v>4</v>
      </c>
      <c r="K66" s="452">
        <f t="shared" si="8"/>
        <v>4</v>
      </c>
      <c r="L66" s="452">
        <f t="shared" si="8"/>
        <v>4</v>
      </c>
      <c r="M66" s="452">
        <f t="shared" si="8"/>
        <v>4</v>
      </c>
      <c r="N66" s="452">
        <f t="shared" si="8"/>
        <v>4</v>
      </c>
      <c r="O66" s="452">
        <f t="shared" si="8"/>
        <v>4</v>
      </c>
      <c r="P66" s="452">
        <f t="shared" si="8"/>
        <v>4</v>
      </c>
      <c r="Q66" s="452">
        <f t="shared" si="8"/>
        <v>9</v>
      </c>
      <c r="R66" s="452">
        <f t="shared" si="8"/>
        <v>10</v>
      </c>
      <c r="S66" s="452">
        <f t="shared" si="8"/>
        <v>10</v>
      </c>
      <c r="T66" s="452">
        <f t="shared" si="8"/>
        <v>10</v>
      </c>
      <c r="U66" s="460"/>
      <c r="V66" s="155"/>
      <c r="W66" s="155"/>
      <c r="X66" s="452">
        <f t="shared" si="8"/>
        <v>5</v>
      </c>
      <c r="Y66" s="452">
        <f t="shared" si="8"/>
        <v>5</v>
      </c>
      <c r="Z66" s="452">
        <f t="shared" si="8"/>
        <v>5</v>
      </c>
      <c r="AA66" s="452">
        <f t="shared" si="8"/>
        <v>5</v>
      </c>
      <c r="AB66" s="452">
        <f t="shared" si="8"/>
        <v>5</v>
      </c>
      <c r="AC66" s="452">
        <f t="shared" si="8"/>
        <v>5</v>
      </c>
      <c r="AD66" s="452">
        <f t="shared" si="8"/>
        <v>7</v>
      </c>
      <c r="AE66" s="452">
        <f t="shared" si="8"/>
        <v>7</v>
      </c>
      <c r="AF66" s="452">
        <f t="shared" si="8"/>
        <v>9</v>
      </c>
      <c r="AG66" s="452">
        <f t="shared" si="8"/>
        <v>8</v>
      </c>
      <c r="AH66" s="452">
        <f t="shared" si="8"/>
        <v>24</v>
      </c>
      <c r="AI66" s="452">
        <f t="shared" si="8"/>
        <v>36</v>
      </c>
      <c r="AJ66" s="452">
        <f t="shared" si="8"/>
        <v>36</v>
      </c>
      <c r="AK66" s="452">
        <f t="shared" si="8"/>
        <v>36</v>
      </c>
      <c r="AL66" s="452">
        <f t="shared" si="8"/>
        <v>36</v>
      </c>
      <c r="AM66" s="452">
        <f t="shared" si="8"/>
        <v>36</v>
      </c>
      <c r="AN66" s="452">
        <f t="shared" si="8"/>
        <v>36</v>
      </c>
      <c r="AO66" s="452">
        <f t="shared" si="8"/>
        <v>36</v>
      </c>
      <c r="AP66" s="452">
        <f t="shared" si="8"/>
        <v>36</v>
      </c>
      <c r="AQ66" s="452">
        <f t="shared" si="8"/>
        <v>36</v>
      </c>
      <c r="AR66" s="452">
        <f t="shared" si="8"/>
        <v>36</v>
      </c>
      <c r="AS66" s="452">
        <f t="shared" si="8"/>
        <v>36</v>
      </c>
      <c r="AT66" s="452">
        <f t="shared" si="8"/>
        <v>36</v>
      </c>
      <c r="AU66" s="460"/>
      <c r="AV66" s="279"/>
      <c r="AW66" s="279"/>
      <c r="AX66" s="280"/>
      <c r="AY66" s="280"/>
      <c r="AZ66" s="280"/>
      <c r="BA66" s="280"/>
      <c r="BB66" s="280"/>
      <c r="BC66" s="280"/>
      <c r="BD66" s="280"/>
      <c r="BE66" s="273">
        <f>SUM(F66:BD66)</f>
        <v>600</v>
      </c>
      <c r="BF66" s="88"/>
    </row>
    <row r="67" spans="1:58" ht="15">
      <c r="A67" s="28"/>
      <c r="B67" s="352"/>
      <c r="C67" s="353"/>
      <c r="D67" s="56" t="s">
        <v>15</v>
      </c>
      <c r="E67" s="452">
        <f>SUM(E69,E75,E81,E87)</f>
        <v>2</v>
      </c>
      <c r="F67" s="452">
        <f aca="true" t="shared" si="9" ref="F67:AU67">SUM(F69,F75,F81,F87)</f>
        <v>2</v>
      </c>
      <c r="G67" s="452">
        <f t="shared" si="9"/>
        <v>2</v>
      </c>
      <c r="H67" s="452">
        <f t="shared" si="9"/>
        <v>2</v>
      </c>
      <c r="I67" s="452">
        <f t="shared" si="9"/>
        <v>2</v>
      </c>
      <c r="J67" s="452">
        <f t="shared" si="9"/>
        <v>2</v>
      </c>
      <c r="K67" s="452">
        <f t="shared" si="9"/>
        <v>2</v>
      </c>
      <c r="L67" s="452">
        <f t="shared" si="9"/>
        <v>2</v>
      </c>
      <c r="M67" s="452">
        <f t="shared" si="9"/>
        <v>2</v>
      </c>
      <c r="N67" s="452">
        <f t="shared" si="9"/>
        <v>2</v>
      </c>
      <c r="O67" s="452">
        <f t="shared" si="9"/>
        <v>2</v>
      </c>
      <c r="P67" s="452">
        <f t="shared" si="9"/>
        <v>2</v>
      </c>
      <c r="Q67" s="452">
        <f t="shared" si="9"/>
        <v>4</v>
      </c>
      <c r="R67" s="452">
        <f t="shared" si="9"/>
        <v>5</v>
      </c>
      <c r="S67" s="452">
        <f t="shared" si="9"/>
        <v>5</v>
      </c>
      <c r="T67" s="452">
        <f t="shared" si="9"/>
        <v>5</v>
      </c>
      <c r="U67" s="460"/>
      <c r="V67" s="155"/>
      <c r="W67" s="155"/>
      <c r="X67" s="452">
        <f t="shared" si="9"/>
        <v>3</v>
      </c>
      <c r="Y67" s="452">
        <f t="shared" si="9"/>
        <v>2</v>
      </c>
      <c r="Z67" s="452">
        <f t="shared" si="9"/>
        <v>3</v>
      </c>
      <c r="AA67" s="452">
        <f t="shared" si="9"/>
        <v>2</v>
      </c>
      <c r="AB67" s="452">
        <f t="shared" si="9"/>
        <v>3</v>
      </c>
      <c r="AC67" s="452">
        <f t="shared" si="9"/>
        <v>2</v>
      </c>
      <c r="AD67" s="452">
        <f t="shared" si="9"/>
        <v>3</v>
      </c>
      <c r="AE67" s="452">
        <f t="shared" si="9"/>
        <v>4</v>
      </c>
      <c r="AF67" s="452">
        <f t="shared" si="9"/>
        <v>5</v>
      </c>
      <c r="AG67" s="452">
        <f t="shared" si="9"/>
        <v>4</v>
      </c>
      <c r="AH67" s="452">
        <f t="shared" si="9"/>
        <v>12</v>
      </c>
      <c r="AI67" s="452">
        <f t="shared" si="9"/>
        <v>0</v>
      </c>
      <c r="AJ67" s="452">
        <f t="shared" si="9"/>
        <v>0</v>
      </c>
      <c r="AK67" s="452">
        <f t="shared" si="9"/>
        <v>0</v>
      </c>
      <c r="AL67" s="452">
        <f t="shared" si="9"/>
        <v>0</v>
      </c>
      <c r="AM67" s="452">
        <f t="shared" si="9"/>
        <v>0</v>
      </c>
      <c r="AN67" s="452">
        <f t="shared" si="9"/>
        <v>0</v>
      </c>
      <c r="AO67" s="452">
        <f t="shared" si="9"/>
        <v>0</v>
      </c>
      <c r="AP67" s="452">
        <f t="shared" si="9"/>
        <v>0</v>
      </c>
      <c r="AQ67" s="452">
        <f t="shared" si="9"/>
        <v>0</v>
      </c>
      <c r="AR67" s="452">
        <f t="shared" si="9"/>
        <v>0</v>
      </c>
      <c r="AS67" s="452">
        <f t="shared" si="9"/>
        <v>0</v>
      </c>
      <c r="AT67" s="452">
        <f t="shared" si="9"/>
        <v>0</v>
      </c>
      <c r="AU67" s="460"/>
      <c r="AV67" s="166"/>
      <c r="AW67" s="166"/>
      <c r="AX67" s="271"/>
      <c r="AY67" s="271"/>
      <c r="AZ67" s="271"/>
      <c r="BA67" s="271"/>
      <c r="BB67" s="271"/>
      <c r="BC67" s="271"/>
      <c r="BD67" s="271"/>
      <c r="BE67" s="272"/>
      <c r="BF67" s="266">
        <f>SUM(F67:BE67)</f>
        <v>84</v>
      </c>
    </row>
    <row r="68" spans="1:58" ht="15">
      <c r="A68" s="28"/>
      <c r="B68" s="437" t="s">
        <v>55</v>
      </c>
      <c r="C68" s="437" t="s">
        <v>56</v>
      </c>
      <c r="D68" s="438" t="s">
        <v>14</v>
      </c>
      <c r="E68" s="453">
        <f>SUM(E70,E72,E73)</f>
        <v>4</v>
      </c>
      <c r="F68" s="453">
        <f aca="true" t="shared" si="10" ref="F68:AT68">SUM(F70,F72,F73)</f>
        <v>4</v>
      </c>
      <c r="G68" s="453">
        <f t="shared" si="10"/>
        <v>4</v>
      </c>
      <c r="H68" s="453">
        <f t="shared" si="10"/>
        <v>4</v>
      </c>
      <c r="I68" s="453">
        <f t="shared" si="10"/>
        <v>4</v>
      </c>
      <c r="J68" s="453">
        <f t="shared" si="10"/>
        <v>4</v>
      </c>
      <c r="K68" s="453">
        <f t="shared" si="10"/>
        <v>4</v>
      </c>
      <c r="L68" s="453">
        <f t="shared" si="10"/>
        <v>4</v>
      </c>
      <c r="M68" s="453">
        <f t="shared" si="10"/>
        <v>4</v>
      </c>
      <c r="N68" s="453">
        <f t="shared" si="10"/>
        <v>4</v>
      </c>
      <c r="O68" s="453">
        <f t="shared" si="10"/>
        <v>4</v>
      </c>
      <c r="P68" s="453">
        <f t="shared" si="10"/>
        <v>4</v>
      </c>
      <c r="Q68" s="453">
        <f t="shared" si="10"/>
        <v>9</v>
      </c>
      <c r="R68" s="453">
        <f t="shared" si="10"/>
        <v>10</v>
      </c>
      <c r="S68" s="453">
        <f t="shared" si="10"/>
        <v>10</v>
      </c>
      <c r="T68" s="453">
        <f t="shared" si="10"/>
        <v>10</v>
      </c>
      <c r="U68" s="474"/>
      <c r="V68" s="478"/>
      <c r="W68" s="478"/>
      <c r="X68" s="453">
        <f t="shared" si="10"/>
        <v>5</v>
      </c>
      <c r="Y68" s="453">
        <f t="shared" si="10"/>
        <v>5</v>
      </c>
      <c r="Z68" s="453">
        <f t="shared" si="10"/>
        <v>5</v>
      </c>
      <c r="AA68" s="453">
        <f t="shared" si="10"/>
        <v>5</v>
      </c>
      <c r="AB68" s="453">
        <f t="shared" si="10"/>
        <v>5</v>
      </c>
      <c r="AC68" s="453">
        <f t="shared" si="10"/>
        <v>5</v>
      </c>
      <c r="AD68" s="453">
        <f t="shared" si="10"/>
        <v>7</v>
      </c>
      <c r="AE68" s="453">
        <f t="shared" si="10"/>
        <v>7</v>
      </c>
      <c r="AF68" s="453">
        <f t="shared" si="10"/>
        <v>9</v>
      </c>
      <c r="AG68" s="453">
        <f t="shared" si="10"/>
        <v>8</v>
      </c>
      <c r="AH68" s="453">
        <f t="shared" si="10"/>
        <v>24</v>
      </c>
      <c r="AI68" s="453">
        <f t="shared" si="10"/>
        <v>36</v>
      </c>
      <c r="AJ68" s="453">
        <f t="shared" si="10"/>
        <v>36</v>
      </c>
      <c r="AK68" s="453">
        <f t="shared" si="10"/>
        <v>36</v>
      </c>
      <c r="AL68" s="453">
        <f t="shared" si="10"/>
        <v>36</v>
      </c>
      <c r="AM68" s="453">
        <f t="shared" si="10"/>
        <v>36</v>
      </c>
      <c r="AN68" s="453">
        <f t="shared" si="10"/>
        <v>36</v>
      </c>
      <c r="AO68" s="453">
        <f t="shared" si="10"/>
        <v>36</v>
      </c>
      <c r="AP68" s="453">
        <f t="shared" si="10"/>
        <v>36</v>
      </c>
      <c r="AQ68" s="453">
        <f t="shared" si="10"/>
        <v>36</v>
      </c>
      <c r="AR68" s="453">
        <f t="shared" si="10"/>
        <v>36</v>
      </c>
      <c r="AS68" s="453">
        <f t="shared" si="10"/>
        <v>36</v>
      </c>
      <c r="AT68" s="453">
        <f t="shared" si="10"/>
        <v>36</v>
      </c>
      <c r="AU68" s="223"/>
      <c r="AV68" s="161"/>
      <c r="AW68" s="161"/>
      <c r="AX68" s="89"/>
      <c r="AY68" s="89"/>
      <c r="AZ68" s="89"/>
      <c r="BA68" s="89"/>
      <c r="BB68" s="89"/>
      <c r="BC68" s="89"/>
      <c r="BD68" s="89"/>
      <c r="BE68" s="106"/>
      <c r="BF68" s="106"/>
    </row>
    <row r="69" spans="1:58" ht="61.5" customHeight="1">
      <c r="A69" s="28"/>
      <c r="B69" s="437"/>
      <c r="C69" s="437"/>
      <c r="D69" s="438" t="s">
        <v>15</v>
      </c>
      <c r="E69" s="466">
        <f>SUM(E71)</f>
        <v>2</v>
      </c>
      <c r="F69" s="466">
        <f aca="true" t="shared" si="11" ref="F69:AT69">SUM(F71)</f>
        <v>2</v>
      </c>
      <c r="G69" s="466">
        <f t="shared" si="11"/>
        <v>2</v>
      </c>
      <c r="H69" s="466">
        <f t="shared" si="11"/>
        <v>2</v>
      </c>
      <c r="I69" s="466">
        <f t="shared" si="11"/>
        <v>2</v>
      </c>
      <c r="J69" s="466">
        <f t="shared" si="11"/>
        <v>2</v>
      </c>
      <c r="K69" s="466">
        <f t="shared" si="11"/>
        <v>2</v>
      </c>
      <c r="L69" s="466">
        <f t="shared" si="11"/>
        <v>2</v>
      </c>
      <c r="M69" s="466">
        <f t="shared" si="11"/>
        <v>2</v>
      </c>
      <c r="N69" s="466">
        <f t="shared" si="11"/>
        <v>2</v>
      </c>
      <c r="O69" s="466">
        <f t="shared" si="11"/>
        <v>2</v>
      </c>
      <c r="P69" s="466">
        <f t="shared" si="11"/>
        <v>2</v>
      </c>
      <c r="Q69" s="466">
        <f t="shared" si="11"/>
        <v>4</v>
      </c>
      <c r="R69" s="466">
        <f t="shared" si="11"/>
        <v>5</v>
      </c>
      <c r="S69" s="466">
        <f t="shared" si="11"/>
        <v>5</v>
      </c>
      <c r="T69" s="466">
        <f t="shared" si="11"/>
        <v>5</v>
      </c>
      <c r="U69" s="475"/>
      <c r="V69" s="479"/>
      <c r="W69" s="479"/>
      <c r="X69" s="466">
        <f t="shared" si="11"/>
        <v>3</v>
      </c>
      <c r="Y69" s="466">
        <f t="shared" si="11"/>
        <v>2</v>
      </c>
      <c r="Z69" s="466">
        <f t="shared" si="11"/>
        <v>3</v>
      </c>
      <c r="AA69" s="466">
        <f t="shared" si="11"/>
        <v>2</v>
      </c>
      <c r="AB69" s="466">
        <f t="shared" si="11"/>
        <v>3</v>
      </c>
      <c r="AC69" s="466">
        <f t="shared" si="11"/>
        <v>2</v>
      </c>
      <c r="AD69" s="466">
        <f t="shared" si="11"/>
        <v>3</v>
      </c>
      <c r="AE69" s="466">
        <f t="shared" si="11"/>
        <v>4</v>
      </c>
      <c r="AF69" s="466">
        <f t="shared" si="11"/>
        <v>5</v>
      </c>
      <c r="AG69" s="466">
        <f t="shared" si="11"/>
        <v>4</v>
      </c>
      <c r="AH69" s="466">
        <f t="shared" si="11"/>
        <v>12</v>
      </c>
      <c r="AI69" s="466">
        <f t="shared" si="11"/>
        <v>0</v>
      </c>
      <c r="AJ69" s="466">
        <f t="shared" si="11"/>
        <v>0</v>
      </c>
      <c r="AK69" s="466">
        <f t="shared" si="11"/>
        <v>0</v>
      </c>
      <c r="AL69" s="466">
        <f t="shared" si="11"/>
        <v>0</v>
      </c>
      <c r="AM69" s="466">
        <f t="shared" si="11"/>
        <v>0</v>
      </c>
      <c r="AN69" s="466">
        <f t="shared" si="11"/>
        <v>0</v>
      </c>
      <c r="AO69" s="466">
        <f t="shared" si="11"/>
        <v>0</v>
      </c>
      <c r="AP69" s="466">
        <f t="shared" si="11"/>
        <v>0</v>
      </c>
      <c r="AQ69" s="466">
        <f t="shared" si="11"/>
        <v>0</v>
      </c>
      <c r="AR69" s="466">
        <f t="shared" si="11"/>
        <v>0</v>
      </c>
      <c r="AS69" s="466">
        <f t="shared" si="11"/>
        <v>0</v>
      </c>
      <c r="AT69" s="466">
        <f t="shared" si="11"/>
        <v>0</v>
      </c>
      <c r="AU69" s="223"/>
      <c r="AV69" s="161"/>
      <c r="AW69" s="161"/>
      <c r="AX69" s="89"/>
      <c r="AY69" s="89"/>
      <c r="AZ69" s="89"/>
      <c r="BA69" s="89"/>
      <c r="BB69" s="89"/>
      <c r="BC69" s="89"/>
      <c r="BD69" s="89"/>
      <c r="BE69" s="106"/>
      <c r="BF69" s="106"/>
    </row>
    <row r="70" spans="1:58" ht="15">
      <c r="A70" s="28"/>
      <c r="B70" s="350" t="s">
        <v>58</v>
      </c>
      <c r="C70" s="350" t="s">
        <v>57</v>
      </c>
      <c r="D70" s="57" t="s">
        <v>14</v>
      </c>
      <c r="E70" s="417">
        <v>4</v>
      </c>
      <c r="F70" s="417">
        <v>4</v>
      </c>
      <c r="G70" s="417">
        <v>4</v>
      </c>
      <c r="H70" s="417">
        <v>4</v>
      </c>
      <c r="I70" s="417">
        <v>4</v>
      </c>
      <c r="J70" s="417">
        <v>4</v>
      </c>
      <c r="K70" s="417">
        <v>4</v>
      </c>
      <c r="L70" s="417">
        <v>4</v>
      </c>
      <c r="M70" s="417">
        <v>4</v>
      </c>
      <c r="N70" s="417">
        <v>4</v>
      </c>
      <c r="O70" s="417">
        <v>4</v>
      </c>
      <c r="P70" s="417">
        <v>4</v>
      </c>
      <c r="Q70" s="417">
        <v>9</v>
      </c>
      <c r="R70" s="417">
        <v>10</v>
      </c>
      <c r="S70" s="417">
        <v>10</v>
      </c>
      <c r="T70" s="417">
        <v>10</v>
      </c>
      <c r="U70" s="480"/>
      <c r="V70" s="481"/>
      <c r="W70" s="481"/>
      <c r="X70" s="417">
        <v>5</v>
      </c>
      <c r="Y70" s="417">
        <v>5</v>
      </c>
      <c r="Z70" s="417">
        <v>5</v>
      </c>
      <c r="AA70" s="417">
        <v>5</v>
      </c>
      <c r="AB70" s="417">
        <v>5</v>
      </c>
      <c r="AC70" s="417">
        <v>5</v>
      </c>
      <c r="AD70" s="417">
        <v>7</v>
      </c>
      <c r="AE70" s="417">
        <v>7</v>
      </c>
      <c r="AF70" s="417">
        <v>9</v>
      </c>
      <c r="AG70" s="417">
        <v>8</v>
      </c>
      <c r="AH70" s="417">
        <v>24</v>
      </c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455"/>
      <c r="AV70" s="167"/>
      <c r="AW70" s="167"/>
      <c r="AX70" s="122"/>
      <c r="AY70" s="122"/>
      <c r="AZ70" s="122"/>
      <c r="BA70" s="122"/>
      <c r="BB70" s="122"/>
      <c r="BC70" s="122"/>
      <c r="BD70" s="122"/>
      <c r="BE70" s="107">
        <f>SUM(E70:AT70)</f>
        <v>172</v>
      </c>
      <c r="BF70" s="106"/>
    </row>
    <row r="71" spans="1:58" ht="25.5" customHeight="1">
      <c r="A71" s="28"/>
      <c r="B71" s="350"/>
      <c r="C71" s="350"/>
      <c r="D71" s="57" t="s">
        <v>15</v>
      </c>
      <c r="E71" s="435">
        <v>2</v>
      </c>
      <c r="F71" s="236">
        <v>2</v>
      </c>
      <c r="G71" s="236">
        <v>2</v>
      </c>
      <c r="H71" s="236">
        <v>2</v>
      </c>
      <c r="I71" s="236">
        <v>2</v>
      </c>
      <c r="J71" s="236">
        <v>2</v>
      </c>
      <c r="K71" s="236">
        <v>2</v>
      </c>
      <c r="L71" s="236">
        <v>2</v>
      </c>
      <c r="M71" s="236">
        <v>2</v>
      </c>
      <c r="N71" s="236">
        <v>2</v>
      </c>
      <c r="O71" s="238">
        <v>2</v>
      </c>
      <c r="P71" s="236">
        <v>2</v>
      </c>
      <c r="Q71" s="236">
        <v>4</v>
      </c>
      <c r="R71" s="236">
        <v>5</v>
      </c>
      <c r="S71" s="236">
        <v>5</v>
      </c>
      <c r="T71" s="236">
        <v>5</v>
      </c>
      <c r="U71" s="16"/>
      <c r="V71" s="154"/>
      <c r="W71" s="154"/>
      <c r="X71" s="236">
        <v>3</v>
      </c>
      <c r="Y71" s="236">
        <v>2</v>
      </c>
      <c r="Z71" s="236">
        <v>3</v>
      </c>
      <c r="AA71" s="236">
        <v>2</v>
      </c>
      <c r="AB71" s="236">
        <v>3</v>
      </c>
      <c r="AC71" s="236">
        <v>2</v>
      </c>
      <c r="AD71" s="236">
        <v>3</v>
      </c>
      <c r="AE71" s="236">
        <v>4</v>
      </c>
      <c r="AF71" s="236">
        <v>5</v>
      </c>
      <c r="AG71" s="236">
        <v>4</v>
      </c>
      <c r="AH71" s="236">
        <v>12</v>
      </c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40"/>
      <c r="AV71" s="241"/>
      <c r="AW71" s="241"/>
      <c r="AX71" s="154"/>
      <c r="AY71" s="154"/>
      <c r="AZ71" s="154"/>
      <c r="BA71" s="154"/>
      <c r="BB71" s="154"/>
      <c r="BC71" s="154"/>
      <c r="BD71" s="154"/>
      <c r="BE71" s="6"/>
      <c r="BF71" s="6">
        <f>SUM(F71:BE71)</f>
        <v>84</v>
      </c>
    </row>
    <row r="72" spans="1:58" ht="15">
      <c r="A72" s="28"/>
      <c r="B72" s="215" t="s">
        <v>59</v>
      </c>
      <c r="C72" s="215" t="s">
        <v>60</v>
      </c>
      <c r="D72" s="57"/>
      <c r="E72" s="435"/>
      <c r="F72" s="435"/>
      <c r="G72" s="435"/>
      <c r="H72" s="435"/>
      <c r="I72" s="435"/>
      <c r="J72" s="435"/>
      <c r="K72" s="456"/>
      <c r="L72" s="456"/>
      <c r="M72" s="456"/>
      <c r="N72" s="456"/>
      <c r="O72" s="457"/>
      <c r="P72" s="456"/>
      <c r="Q72" s="456"/>
      <c r="R72" s="456"/>
      <c r="S72" s="456"/>
      <c r="T72" s="456"/>
      <c r="U72" s="458"/>
      <c r="V72" s="293"/>
      <c r="W72" s="155"/>
      <c r="X72" s="426"/>
      <c r="Y72" s="426"/>
      <c r="Z72" s="426"/>
      <c r="AA72" s="426"/>
      <c r="AB72" s="426"/>
      <c r="AC72" s="426"/>
      <c r="AD72" s="427"/>
      <c r="AE72" s="426"/>
      <c r="AF72" s="427"/>
      <c r="AG72" s="255"/>
      <c r="AH72" s="255"/>
      <c r="AI72" s="420">
        <v>36</v>
      </c>
      <c r="AJ72" s="420">
        <v>36</v>
      </c>
      <c r="AK72" s="449">
        <v>36</v>
      </c>
      <c r="AL72" s="420">
        <v>36</v>
      </c>
      <c r="AM72" s="420">
        <v>36</v>
      </c>
      <c r="AN72" s="420"/>
      <c r="AO72" s="420"/>
      <c r="AP72" s="450"/>
      <c r="AQ72" s="450"/>
      <c r="AR72" s="450"/>
      <c r="AS72" s="450"/>
      <c r="AT72" s="450"/>
      <c r="AU72" s="465"/>
      <c r="AV72" s="167"/>
      <c r="AW72" s="167"/>
      <c r="AX72" s="122"/>
      <c r="AY72" s="122"/>
      <c r="AZ72" s="122"/>
      <c r="BA72" s="122"/>
      <c r="BB72" s="122"/>
      <c r="BC72" s="122"/>
      <c r="BD72" s="122"/>
      <c r="BE72" s="107">
        <f>SUM(X72:BD72)</f>
        <v>180</v>
      </c>
      <c r="BF72" s="106"/>
    </row>
    <row r="73" spans="1:58" ht="15">
      <c r="A73" s="28"/>
      <c r="B73" s="215" t="s">
        <v>61</v>
      </c>
      <c r="C73" s="215" t="s">
        <v>62</v>
      </c>
      <c r="D73" s="57"/>
      <c r="E73" s="435"/>
      <c r="F73" s="435"/>
      <c r="G73" s="435"/>
      <c r="H73" s="435"/>
      <c r="I73" s="435"/>
      <c r="J73" s="435"/>
      <c r="K73" s="435"/>
      <c r="L73" s="435"/>
      <c r="M73" s="435"/>
      <c r="N73" s="435"/>
      <c r="O73" s="459"/>
      <c r="P73" s="435"/>
      <c r="Q73" s="435"/>
      <c r="R73" s="435"/>
      <c r="S73" s="435"/>
      <c r="T73" s="435"/>
      <c r="U73" s="460"/>
      <c r="V73" s="155"/>
      <c r="W73" s="155"/>
      <c r="X73" s="435"/>
      <c r="Y73" s="435"/>
      <c r="Z73" s="435"/>
      <c r="AA73" s="435"/>
      <c r="AB73" s="435"/>
      <c r="AC73" s="435"/>
      <c r="AD73" s="435"/>
      <c r="AE73" s="435"/>
      <c r="AF73" s="435"/>
      <c r="AG73" s="435"/>
      <c r="AH73" s="435"/>
      <c r="AI73" s="435"/>
      <c r="AJ73" s="451"/>
      <c r="AK73" s="451"/>
      <c r="AL73" s="451"/>
      <c r="AM73" s="451"/>
      <c r="AN73" s="420">
        <v>36</v>
      </c>
      <c r="AO73" s="420">
        <v>36</v>
      </c>
      <c r="AP73" s="450">
        <v>36</v>
      </c>
      <c r="AQ73" s="450">
        <v>36</v>
      </c>
      <c r="AR73" s="450">
        <v>36</v>
      </c>
      <c r="AS73" s="450">
        <v>36</v>
      </c>
      <c r="AT73" s="450">
        <v>36</v>
      </c>
      <c r="AU73" s="465"/>
      <c r="AV73" s="167"/>
      <c r="AW73" s="167"/>
      <c r="AX73" s="122"/>
      <c r="AY73" s="122"/>
      <c r="AZ73" s="122"/>
      <c r="BA73" s="122"/>
      <c r="BB73" s="122"/>
      <c r="BC73" s="122"/>
      <c r="BD73" s="122"/>
      <c r="BE73" s="107">
        <f>SUM(E73:AT73)</f>
        <v>252</v>
      </c>
      <c r="BF73" s="106"/>
    </row>
    <row r="74" spans="1:58" ht="32.25" customHeight="1">
      <c r="A74" s="28"/>
      <c r="B74" s="439" t="s">
        <v>63</v>
      </c>
      <c r="C74" s="439" t="s">
        <v>64</v>
      </c>
      <c r="D74" s="440" t="s">
        <v>14</v>
      </c>
      <c r="E74" s="467">
        <f>SUM(E76,E78,E79)</f>
        <v>0</v>
      </c>
      <c r="F74" s="467">
        <f aca="true" t="shared" si="12" ref="F74:AT74">SUM(F76,F78,F79)</f>
        <v>0</v>
      </c>
      <c r="G74" s="467">
        <f t="shared" si="12"/>
        <v>0</v>
      </c>
      <c r="H74" s="467">
        <f t="shared" si="12"/>
        <v>0</v>
      </c>
      <c r="I74" s="467">
        <f t="shared" si="12"/>
        <v>0</v>
      </c>
      <c r="J74" s="467">
        <f t="shared" si="12"/>
        <v>0</v>
      </c>
      <c r="K74" s="467">
        <f t="shared" si="12"/>
        <v>0</v>
      </c>
      <c r="L74" s="467">
        <f t="shared" si="12"/>
        <v>0</v>
      </c>
      <c r="M74" s="467">
        <f t="shared" si="12"/>
        <v>0</v>
      </c>
      <c r="N74" s="467">
        <f t="shared" si="12"/>
        <v>0</v>
      </c>
      <c r="O74" s="467">
        <f t="shared" si="12"/>
        <v>0</v>
      </c>
      <c r="P74" s="467">
        <f t="shared" si="12"/>
        <v>0</v>
      </c>
      <c r="Q74" s="467">
        <f t="shared" si="12"/>
        <v>0</v>
      </c>
      <c r="R74" s="467">
        <f t="shared" si="12"/>
        <v>0</v>
      </c>
      <c r="S74" s="467">
        <f t="shared" si="12"/>
        <v>0</v>
      </c>
      <c r="T74" s="467">
        <f t="shared" si="12"/>
        <v>0</v>
      </c>
      <c r="U74" s="476"/>
      <c r="V74" s="232"/>
      <c r="W74" s="232"/>
      <c r="X74" s="467">
        <f t="shared" si="12"/>
        <v>0</v>
      </c>
      <c r="Y74" s="467">
        <f t="shared" si="12"/>
        <v>0</v>
      </c>
      <c r="Z74" s="467">
        <f t="shared" si="12"/>
        <v>0</v>
      </c>
      <c r="AA74" s="467">
        <f t="shared" si="12"/>
        <v>0</v>
      </c>
      <c r="AB74" s="467">
        <f t="shared" si="12"/>
        <v>0</v>
      </c>
      <c r="AC74" s="467">
        <f t="shared" si="12"/>
        <v>0</v>
      </c>
      <c r="AD74" s="467">
        <f t="shared" si="12"/>
        <v>0</v>
      </c>
      <c r="AE74" s="467">
        <f t="shared" si="12"/>
        <v>0</v>
      </c>
      <c r="AF74" s="467">
        <f t="shared" si="12"/>
        <v>0</v>
      </c>
      <c r="AG74" s="467">
        <f t="shared" si="12"/>
        <v>0</v>
      </c>
      <c r="AH74" s="467">
        <f t="shared" si="12"/>
        <v>0</v>
      </c>
      <c r="AI74" s="467">
        <f t="shared" si="12"/>
        <v>0</v>
      </c>
      <c r="AJ74" s="467">
        <f t="shared" si="12"/>
        <v>0</v>
      </c>
      <c r="AK74" s="467">
        <f t="shared" si="12"/>
        <v>0</v>
      </c>
      <c r="AL74" s="467">
        <f t="shared" si="12"/>
        <v>0</v>
      </c>
      <c r="AM74" s="467">
        <f t="shared" si="12"/>
        <v>0</v>
      </c>
      <c r="AN74" s="467">
        <f t="shared" si="12"/>
        <v>0</v>
      </c>
      <c r="AO74" s="467">
        <f t="shared" si="12"/>
        <v>0</v>
      </c>
      <c r="AP74" s="467">
        <f t="shared" si="12"/>
        <v>0</v>
      </c>
      <c r="AQ74" s="467">
        <f t="shared" si="12"/>
        <v>0</v>
      </c>
      <c r="AR74" s="467">
        <f t="shared" si="12"/>
        <v>0</v>
      </c>
      <c r="AS74" s="467">
        <f t="shared" si="12"/>
        <v>0</v>
      </c>
      <c r="AT74" s="467">
        <f t="shared" si="12"/>
        <v>0</v>
      </c>
      <c r="AU74" s="223"/>
      <c r="AV74" s="161"/>
      <c r="AW74" s="161"/>
      <c r="AX74" s="89"/>
      <c r="AY74" s="89"/>
      <c r="AZ74" s="89"/>
      <c r="BA74" s="89"/>
      <c r="BB74" s="89"/>
      <c r="BC74" s="89"/>
      <c r="BD74" s="89"/>
      <c r="BE74" s="106"/>
      <c r="BF74" s="106"/>
    </row>
    <row r="75" spans="1:58" ht="28.5" customHeight="1">
      <c r="A75" s="28"/>
      <c r="B75" s="439"/>
      <c r="C75" s="439"/>
      <c r="D75" s="440" t="s">
        <v>15</v>
      </c>
      <c r="E75" s="467">
        <f>SUM(E77)</f>
        <v>0</v>
      </c>
      <c r="F75" s="467">
        <f aca="true" t="shared" si="13" ref="F75:AT75">SUM(F77)</f>
        <v>0</v>
      </c>
      <c r="G75" s="467">
        <f t="shared" si="13"/>
        <v>0</v>
      </c>
      <c r="H75" s="467">
        <f t="shared" si="13"/>
        <v>0</v>
      </c>
      <c r="I75" s="467">
        <f t="shared" si="13"/>
        <v>0</v>
      </c>
      <c r="J75" s="467">
        <f t="shared" si="13"/>
        <v>0</v>
      </c>
      <c r="K75" s="467">
        <f t="shared" si="13"/>
        <v>0</v>
      </c>
      <c r="L75" s="467">
        <f t="shared" si="13"/>
        <v>0</v>
      </c>
      <c r="M75" s="467">
        <f t="shared" si="13"/>
        <v>0</v>
      </c>
      <c r="N75" s="467">
        <f t="shared" si="13"/>
        <v>0</v>
      </c>
      <c r="O75" s="467">
        <f t="shared" si="13"/>
        <v>0</v>
      </c>
      <c r="P75" s="467">
        <f t="shared" si="13"/>
        <v>0</v>
      </c>
      <c r="Q75" s="467">
        <f t="shared" si="13"/>
        <v>0</v>
      </c>
      <c r="R75" s="467">
        <f t="shared" si="13"/>
        <v>0</v>
      </c>
      <c r="S75" s="467">
        <f t="shared" si="13"/>
        <v>0</v>
      </c>
      <c r="T75" s="467">
        <f t="shared" si="13"/>
        <v>0</v>
      </c>
      <c r="U75" s="476"/>
      <c r="V75" s="232"/>
      <c r="W75" s="232"/>
      <c r="X75" s="467">
        <f t="shared" si="13"/>
        <v>0</v>
      </c>
      <c r="Y75" s="467">
        <f t="shared" si="13"/>
        <v>0</v>
      </c>
      <c r="Z75" s="467">
        <f t="shared" si="13"/>
        <v>0</v>
      </c>
      <c r="AA75" s="467">
        <f t="shared" si="13"/>
        <v>0</v>
      </c>
      <c r="AB75" s="467">
        <f t="shared" si="13"/>
        <v>0</v>
      </c>
      <c r="AC75" s="467">
        <f t="shared" si="13"/>
        <v>0</v>
      </c>
      <c r="AD75" s="467">
        <f t="shared" si="13"/>
        <v>0</v>
      </c>
      <c r="AE75" s="467">
        <f t="shared" si="13"/>
        <v>0</v>
      </c>
      <c r="AF75" s="467">
        <f t="shared" si="13"/>
        <v>0</v>
      </c>
      <c r="AG75" s="467">
        <f t="shared" si="13"/>
        <v>0</v>
      </c>
      <c r="AH75" s="467">
        <f t="shared" si="13"/>
        <v>0</v>
      </c>
      <c r="AI75" s="467">
        <f t="shared" si="13"/>
        <v>0</v>
      </c>
      <c r="AJ75" s="467">
        <f t="shared" si="13"/>
        <v>0</v>
      </c>
      <c r="AK75" s="467">
        <f t="shared" si="13"/>
        <v>0</v>
      </c>
      <c r="AL75" s="467">
        <f t="shared" si="13"/>
        <v>0</v>
      </c>
      <c r="AM75" s="467">
        <f t="shared" si="13"/>
        <v>0</v>
      </c>
      <c r="AN75" s="467">
        <f t="shared" si="13"/>
        <v>0</v>
      </c>
      <c r="AO75" s="467">
        <f t="shared" si="13"/>
        <v>0</v>
      </c>
      <c r="AP75" s="467">
        <f t="shared" si="13"/>
        <v>0</v>
      </c>
      <c r="AQ75" s="467">
        <f t="shared" si="13"/>
        <v>0</v>
      </c>
      <c r="AR75" s="467">
        <f t="shared" si="13"/>
        <v>0</v>
      </c>
      <c r="AS75" s="467">
        <f t="shared" si="13"/>
        <v>0</v>
      </c>
      <c r="AT75" s="467">
        <f t="shared" si="13"/>
        <v>0</v>
      </c>
      <c r="AU75" s="223"/>
      <c r="AV75" s="161"/>
      <c r="AW75" s="161"/>
      <c r="AX75" s="89"/>
      <c r="AY75" s="89"/>
      <c r="AZ75" s="89"/>
      <c r="BA75" s="89"/>
      <c r="BB75" s="89"/>
      <c r="BC75" s="89"/>
      <c r="BD75" s="89"/>
      <c r="BE75" s="106"/>
      <c r="BF75" s="106"/>
    </row>
    <row r="76" spans="1:58" ht="15">
      <c r="A76" s="28"/>
      <c r="B76" s="350" t="s">
        <v>65</v>
      </c>
      <c r="C76" s="350" t="s">
        <v>66</v>
      </c>
      <c r="D76" s="57" t="s">
        <v>14</v>
      </c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59"/>
      <c r="P76" s="435"/>
      <c r="Q76" s="435"/>
      <c r="R76" s="435"/>
      <c r="S76" s="435"/>
      <c r="T76" s="435"/>
      <c r="U76" s="460"/>
      <c r="V76" s="155"/>
      <c r="W76" s="155"/>
      <c r="X76" s="435"/>
      <c r="Y76" s="435"/>
      <c r="Z76" s="435"/>
      <c r="AA76" s="435"/>
      <c r="AB76" s="435"/>
      <c r="AC76" s="435"/>
      <c r="AD76" s="435"/>
      <c r="AE76" s="435"/>
      <c r="AF76" s="435"/>
      <c r="AG76" s="435"/>
      <c r="AH76" s="435"/>
      <c r="AI76" s="435"/>
      <c r="AJ76" s="435"/>
      <c r="AK76" s="435"/>
      <c r="AL76" s="435"/>
      <c r="AM76" s="435"/>
      <c r="AN76" s="435"/>
      <c r="AO76" s="435"/>
      <c r="AP76" s="459"/>
      <c r="AQ76" s="459"/>
      <c r="AR76" s="459"/>
      <c r="AS76" s="459"/>
      <c r="AT76" s="459"/>
      <c r="AU76" s="223"/>
      <c r="AV76" s="161"/>
      <c r="AW76" s="161"/>
      <c r="AX76" s="89"/>
      <c r="AY76" s="89"/>
      <c r="AZ76" s="89"/>
      <c r="BA76" s="89"/>
      <c r="BB76" s="89"/>
      <c r="BC76" s="89"/>
      <c r="BD76" s="89"/>
      <c r="BE76" s="106"/>
      <c r="BF76" s="106"/>
    </row>
    <row r="77" spans="1:58" ht="38.25" customHeight="1">
      <c r="A77" s="28"/>
      <c r="B77" s="350"/>
      <c r="C77" s="350"/>
      <c r="D77" s="57" t="s">
        <v>15</v>
      </c>
      <c r="E77" s="435"/>
      <c r="F77" s="435"/>
      <c r="G77" s="435"/>
      <c r="H77" s="435"/>
      <c r="I77" s="435"/>
      <c r="J77" s="435"/>
      <c r="K77" s="435"/>
      <c r="L77" s="435"/>
      <c r="M77" s="435"/>
      <c r="N77" s="435"/>
      <c r="O77" s="459"/>
      <c r="P77" s="435"/>
      <c r="Q77" s="435"/>
      <c r="R77" s="435"/>
      <c r="S77" s="435"/>
      <c r="T77" s="435"/>
      <c r="U77" s="460"/>
      <c r="V77" s="155"/>
      <c r="W77" s="155"/>
      <c r="X77" s="435"/>
      <c r="Y77" s="435"/>
      <c r="Z77" s="435"/>
      <c r="AA77" s="435"/>
      <c r="AB77" s="435"/>
      <c r="AC77" s="435"/>
      <c r="AD77" s="435"/>
      <c r="AE77" s="435"/>
      <c r="AF77" s="435"/>
      <c r="AG77" s="435"/>
      <c r="AH77" s="435"/>
      <c r="AI77" s="435"/>
      <c r="AJ77" s="435"/>
      <c r="AK77" s="435"/>
      <c r="AL77" s="435"/>
      <c r="AM77" s="435"/>
      <c r="AN77" s="435"/>
      <c r="AO77" s="435"/>
      <c r="AP77" s="459"/>
      <c r="AQ77" s="459"/>
      <c r="AR77" s="459"/>
      <c r="AS77" s="459"/>
      <c r="AT77" s="459"/>
      <c r="AU77" s="223"/>
      <c r="AV77" s="161"/>
      <c r="AW77" s="161"/>
      <c r="AX77" s="89"/>
      <c r="AY77" s="89"/>
      <c r="AZ77" s="89"/>
      <c r="BA77" s="89"/>
      <c r="BB77" s="89"/>
      <c r="BC77" s="89"/>
      <c r="BD77" s="89"/>
      <c r="BE77" s="106"/>
      <c r="BF77" s="106"/>
    </row>
    <row r="78" spans="1:58" ht="15">
      <c r="A78" s="28"/>
      <c r="B78" s="215" t="s">
        <v>67</v>
      </c>
      <c r="C78" s="215" t="s">
        <v>60</v>
      </c>
      <c r="D78" s="57"/>
      <c r="E78" s="435"/>
      <c r="F78" s="435"/>
      <c r="G78" s="435"/>
      <c r="H78" s="435"/>
      <c r="I78" s="435"/>
      <c r="J78" s="435"/>
      <c r="K78" s="456"/>
      <c r="L78" s="456"/>
      <c r="M78" s="456"/>
      <c r="N78" s="456"/>
      <c r="O78" s="457"/>
      <c r="P78" s="456"/>
      <c r="Q78" s="456"/>
      <c r="R78" s="456"/>
      <c r="S78" s="456"/>
      <c r="T78" s="456"/>
      <c r="U78" s="458"/>
      <c r="V78" s="293"/>
      <c r="W78" s="155"/>
      <c r="X78" s="456"/>
      <c r="Y78" s="456"/>
      <c r="Z78" s="456"/>
      <c r="AA78" s="456"/>
      <c r="AB78" s="456"/>
      <c r="AC78" s="456"/>
      <c r="AD78" s="456"/>
      <c r="AE78" s="456"/>
      <c r="AF78" s="456"/>
      <c r="AG78" s="435"/>
      <c r="AH78" s="435"/>
      <c r="AI78" s="435"/>
      <c r="AJ78" s="435"/>
      <c r="AK78" s="456"/>
      <c r="AL78" s="435"/>
      <c r="AM78" s="459"/>
      <c r="AN78" s="459"/>
      <c r="AO78" s="459"/>
      <c r="AP78" s="459"/>
      <c r="AQ78" s="435"/>
      <c r="AR78" s="459"/>
      <c r="AS78" s="459"/>
      <c r="AT78" s="459"/>
      <c r="AU78" s="223"/>
      <c r="AV78" s="161"/>
      <c r="AW78" s="161"/>
      <c r="AX78" s="89"/>
      <c r="AY78" s="89"/>
      <c r="AZ78" s="89"/>
      <c r="BA78" s="89"/>
      <c r="BB78" s="89"/>
      <c r="BC78" s="89"/>
      <c r="BD78" s="89"/>
      <c r="BE78" s="106"/>
      <c r="BF78" s="106"/>
    </row>
    <row r="79" spans="1:58" ht="15">
      <c r="A79" s="28"/>
      <c r="B79" s="215" t="s">
        <v>68</v>
      </c>
      <c r="C79" s="215" t="s">
        <v>62</v>
      </c>
      <c r="D79" s="57"/>
      <c r="E79" s="435"/>
      <c r="F79" s="435"/>
      <c r="G79" s="435"/>
      <c r="H79" s="435"/>
      <c r="I79" s="435"/>
      <c r="J79" s="435"/>
      <c r="K79" s="435"/>
      <c r="L79" s="435"/>
      <c r="M79" s="435"/>
      <c r="N79" s="435"/>
      <c r="O79" s="459"/>
      <c r="P79" s="435"/>
      <c r="Q79" s="435"/>
      <c r="R79" s="435"/>
      <c r="S79" s="435"/>
      <c r="T79" s="435"/>
      <c r="U79" s="460"/>
      <c r="V79" s="155"/>
      <c r="W79" s="155"/>
      <c r="X79" s="435"/>
      <c r="Y79" s="435"/>
      <c r="Z79" s="435"/>
      <c r="AA79" s="435"/>
      <c r="AB79" s="435"/>
      <c r="AC79" s="435"/>
      <c r="AD79" s="435"/>
      <c r="AE79" s="435"/>
      <c r="AF79" s="435"/>
      <c r="AG79" s="435"/>
      <c r="AH79" s="435"/>
      <c r="AI79" s="435"/>
      <c r="AJ79" s="435"/>
      <c r="AK79" s="435"/>
      <c r="AL79" s="435"/>
      <c r="AM79" s="435"/>
      <c r="AN79" s="435"/>
      <c r="AO79" s="435"/>
      <c r="AP79" s="459"/>
      <c r="AQ79" s="459"/>
      <c r="AR79" s="459"/>
      <c r="AS79" s="459"/>
      <c r="AT79" s="459"/>
      <c r="AU79" s="223"/>
      <c r="AV79" s="161"/>
      <c r="AW79" s="161"/>
      <c r="AX79" s="89"/>
      <c r="AY79" s="89"/>
      <c r="AZ79" s="89"/>
      <c r="BA79" s="89"/>
      <c r="BB79" s="89"/>
      <c r="BC79" s="89"/>
      <c r="BD79" s="89"/>
      <c r="BE79" s="106"/>
      <c r="BF79" s="106"/>
    </row>
    <row r="80" spans="1:58" ht="15">
      <c r="A80" s="28"/>
      <c r="B80" s="439" t="s">
        <v>69</v>
      </c>
      <c r="C80" s="439" t="s">
        <v>70</v>
      </c>
      <c r="D80" s="440" t="s">
        <v>14</v>
      </c>
      <c r="E80" s="454">
        <f>SUM(E82,E84,E85)</f>
        <v>0</v>
      </c>
      <c r="F80" s="454">
        <f aca="true" t="shared" si="14" ref="F80:AT80">SUM(F82,F84,F85)</f>
        <v>0</v>
      </c>
      <c r="G80" s="454">
        <f t="shared" si="14"/>
        <v>0</v>
      </c>
      <c r="H80" s="454">
        <f t="shared" si="14"/>
        <v>0</v>
      </c>
      <c r="I80" s="454">
        <f t="shared" si="14"/>
        <v>0</v>
      </c>
      <c r="J80" s="454">
        <f t="shared" si="14"/>
        <v>0</v>
      </c>
      <c r="K80" s="454">
        <f t="shared" si="14"/>
        <v>0</v>
      </c>
      <c r="L80" s="454">
        <f t="shared" si="14"/>
        <v>0</v>
      </c>
      <c r="M80" s="454">
        <f t="shared" si="14"/>
        <v>0</v>
      </c>
      <c r="N80" s="454">
        <f t="shared" si="14"/>
        <v>0</v>
      </c>
      <c r="O80" s="454">
        <f t="shared" si="14"/>
        <v>0</v>
      </c>
      <c r="P80" s="454">
        <f t="shared" si="14"/>
        <v>0</v>
      </c>
      <c r="Q80" s="454">
        <f t="shared" si="14"/>
        <v>0</v>
      </c>
      <c r="R80" s="454">
        <f t="shared" si="14"/>
        <v>0</v>
      </c>
      <c r="S80" s="454">
        <f t="shared" si="14"/>
        <v>0</v>
      </c>
      <c r="T80" s="454">
        <f t="shared" si="14"/>
        <v>0</v>
      </c>
      <c r="U80" s="460"/>
      <c r="V80" s="155"/>
      <c r="W80" s="155"/>
      <c r="X80" s="454">
        <f t="shared" si="14"/>
        <v>0</v>
      </c>
      <c r="Y80" s="454">
        <f t="shared" si="14"/>
        <v>0</v>
      </c>
      <c r="Z80" s="454">
        <f t="shared" si="14"/>
        <v>0</v>
      </c>
      <c r="AA80" s="454">
        <f t="shared" si="14"/>
        <v>0</v>
      </c>
      <c r="AB80" s="454">
        <f t="shared" si="14"/>
        <v>0</v>
      </c>
      <c r="AC80" s="454">
        <f t="shared" si="14"/>
        <v>0</v>
      </c>
      <c r="AD80" s="454">
        <f t="shared" si="14"/>
        <v>0</v>
      </c>
      <c r="AE80" s="454">
        <f t="shared" si="14"/>
        <v>0</v>
      </c>
      <c r="AF80" s="454">
        <f t="shared" si="14"/>
        <v>0</v>
      </c>
      <c r="AG80" s="454">
        <f t="shared" si="14"/>
        <v>0</v>
      </c>
      <c r="AH80" s="454">
        <f t="shared" si="14"/>
        <v>0</v>
      </c>
      <c r="AI80" s="454">
        <f t="shared" si="14"/>
        <v>0</v>
      </c>
      <c r="AJ80" s="454">
        <f t="shared" si="14"/>
        <v>0</v>
      </c>
      <c r="AK80" s="454">
        <f t="shared" si="14"/>
        <v>0</v>
      </c>
      <c r="AL80" s="454">
        <f t="shared" si="14"/>
        <v>0</v>
      </c>
      <c r="AM80" s="454">
        <f t="shared" si="14"/>
        <v>0</v>
      </c>
      <c r="AN80" s="454">
        <f t="shared" si="14"/>
        <v>0</v>
      </c>
      <c r="AO80" s="454">
        <f t="shared" si="14"/>
        <v>0</v>
      </c>
      <c r="AP80" s="454">
        <f t="shared" si="14"/>
        <v>0</v>
      </c>
      <c r="AQ80" s="454">
        <f t="shared" si="14"/>
        <v>0</v>
      </c>
      <c r="AR80" s="454">
        <f t="shared" si="14"/>
        <v>0</v>
      </c>
      <c r="AS80" s="454">
        <f t="shared" si="14"/>
        <v>0</v>
      </c>
      <c r="AT80" s="454">
        <f t="shared" si="14"/>
        <v>0</v>
      </c>
      <c r="AU80" s="223"/>
      <c r="AV80" s="161"/>
      <c r="AW80" s="161"/>
      <c r="AX80" s="89"/>
      <c r="AY80" s="89"/>
      <c r="AZ80" s="89"/>
      <c r="BA80" s="89"/>
      <c r="BB80" s="89"/>
      <c r="BC80" s="89"/>
      <c r="BD80" s="89"/>
      <c r="BE80" s="106"/>
      <c r="BF80" s="106"/>
    </row>
    <row r="81" spans="1:58" ht="54" customHeight="1">
      <c r="A81" s="28"/>
      <c r="B81" s="439"/>
      <c r="C81" s="439"/>
      <c r="D81" s="440" t="s">
        <v>15</v>
      </c>
      <c r="E81" s="467">
        <f>SUM(E83)</f>
        <v>0</v>
      </c>
      <c r="F81" s="467">
        <f aca="true" t="shared" si="15" ref="F81:AT81">SUM(F83)</f>
        <v>0</v>
      </c>
      <c r="G81" s="467">
        <f t="shared" si="15"/>
        <v>0</v>
      </c>
      <c r="H81" s="467">
        <f t="shared" si="15"/>
        <v>0</v>
      </c>
      <c r="I81" s="467">
        <f t="shared" si="15"/>
        <v>0</v>
      </c>
      <c r="J81" s="467">
        <f t="shared" si="15"/>
        <v>0</v>
      </c>
      <c r="K81" s="467">
        <f t="shared" si="15"/>
        <v>0</v>
      </c>
      <c r="L81" s="467">
        <f t="shared" si="15"/>
        <v>0</v>
      </c>
      <c r="M81" s="467">
        <f t="shared" si="15"/>
        <v>0</v>
      </c>
      <c r="N81" s="467">
        <f t="shared" si="15"/>
        <v>0</v>
      </c>
      <c r="O81" s="467">
        <f t="shared" si="15"/>
        <v>0</v>
      </c>
      <c r="P81" s="467">
        <f t="shared" si="15"/>
        <v>0</v>
      </c>
      <c r="Q81" s="467">
        <f t="shared" si="15"/>
        <v>0</v>
      </c>
      <c r="R81" s="467">
        <f t="shared" si="15"/>
        <v>0</v>
      </c>
      <c r="S81" s="467">
        <f t="shared" si="15"/>
        <v>0</v>
      </c>
      <c r="T81" s="467">
        <f t="shared" si="15"/>
        <v>0</v>
      </c>
      <c r="U81" s="476"/>
      <c r="V81" s="232"/>
      <c r="W81" s="232"/>
      <c r="X81" s="467">
        <f t="shared" si="15"/>
        <v>0</v>
      </c>
      <c r="Y81" s="467">
        <f t="shared" si="15"/>
        <v>0</v>
      </c>
      <c r="Z81" s="467">
        <f t="shared" si="15"/>
        <v>0</v>
      </c>
      <c r="AA81" s="467">
        <f t="shared" si="15"/>
        <v>0</v>
      </c>
      <c r="AB81" s="467">
        <f t="shared" si="15"/>
        <v>0</v>
      </c>
      <c r="AC81" s="467">
        <f t="shared" si="15"/>
        <v>0</v>
      </c>
      <c r="AD81" s="467">
        <f t="shared" si="15"/>
        <v>0</v>
      </c>
      <c r="AE81" s="467">
        <f t="shared" si="15"/>
        <v>0</v>
      </c>
      <c r="AF81" s="467">
        <f t="shared" si="15"/>
        <v>0</v>
      </c>
      <c r="AG81" s="467">
        <f t="shared" si="15"/>
        <v>0</v>
      </c>
      <c r="AH81" s="467">
        <f t="shared" si="15"/>
        <v>0</v>
      </c>
      <c r="AI81" s="467">
        <f t="shared" si="15"/>
        <v>0</v>
      </c>
      <c r="AJ81" s="467">
        <f t="shared" si="15"/>
        <v>0</v>
      </c>
      <c r="AK81" s="467">
        <f t="shared" si="15"/>
        <v>0</v>
      </c>
      <c r="AL81" s="467">
        <f t="shared" si="15"/>
        <v>0</v>
      </c>
      <c r="AM81" s="467">
        <f t="shared" si="15"/>
        <v>0</v>
      </c>
      <c r="AN81" s="467">
        <f t="shared" si="15"/>
        <v>0</v>
      </c>
      <c r="AO81" s="467">
        <f t="shared" si="15"/>
        <v>0</v>
      </c>
      <c r="AP81" s="467">
        <f t="shared" si="15"/>
        <v>0</v>
      </c>
      <c r="AQ81" s="467">
        <f t="shared" si="15"/>
        <v>0</v>
      </c>
      <c r="AR81" s="467">
        <f t="shared" si="15"/>
        <v>0</v>
      </c>
      <c r="AS81" s="467">
        <f t="shared" si="15"/>
        <v>0</v>
      </c>
      <c r="AT81" s="467">
        <f t="shared" si="15"/>
        <v>0</v>
      </c>
      <c r="AU81" s="223"/>
      <c r="AV81" s="161"/>
      <c r="AW81" s="161"/>
      <c r="AX81" s="89"/>
      <c r="AY81" s="89"/>
      <c r="AZ81" s="89"/>
      <c r="BA81" s="89"/>
      <c r="BB81" s="89"/>
      <c r="BC81" s="89"/>
      <c r="BD81" s="89"/>
      <c r="BE81" s="106"/>
      <c r="BF81" s="106"/>
    </row>
    <row r="82" spans="1:58" ht="27.75" customHeight="1">
      <c r="A82" s="28"/>
      <c r="B82" s="350" t="s">
        <v>71</v>
      </c>
      <c r="C82" s="350" t="s">
        <v>72</v>
      </c>
      <c r="D82" s="57" t="s">
        <v>14</v>
      </c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59"/>
      <c r="P82" s="435"/>
      <c r="Q82" s="435"/>
      <c r="R82" s="435"/>
      <c r="S82" s="435"/>
      <c r="T82" s="435"/>
      <c r="U82" s="460"/>
      <c r="V82" s="155"/>
      <c r="W82" s="155"/>
      <c r="X82" s="435"/>
      <c r="Y82" s="435"/>
      <c r="Z82" s="435"/>
      <c r="AA82" s="435"/>
      <c r="AB82" s="435"/>
      <c r="AC82" s="435"/>
      <c r="AD82" s="435"/>
      <c r="AE82" s="435"/>
      <c r="AF82" s="435"/>
      <c r="AG82" s="435"/>
      <c r="AH82" s="435"/>
      <c r="AI82" s="435"/>
      <c r="AJ82" s="435"/>
      <c r="AK82" s="435"/>
      <c r="AL82" s="435"/>
      <c r="AM82" s="435"/>
      <c r="AN82" s="435"/>
      <c r="AO82" s="435"/>
      <c r="AP82" s="459"/>
      <c r="AQ82" s="459"/>
      <c r="AR82" s="459"/>
      <c r="AS82" s="459"/>
      <c r="AT82" s="459"/>
      <c r="AU82" s="223"/>
      <c r="AV82" s="161"/>
      <c r="AW82" s="161"/>
      <c r="AX82" s="89"/>
      <c r="AY82" s="89"/>
      <c r="AZ82" s="89"/>
      <c r="BA82" s="89"/>
      <c r="BB82" s="89"/>
      <c r="BC82" s="89"/>
      <c r="BD82" s="89"/>
      <c r="BE82" s="106"/>
      <c r="BF82" s="106"/>
    </row>
    <row r="83" spans="1:58" ht="16.5" customHeight="1">
      <c r="A83" s="28"/>
      <c r="B83" s="350"/>
      <c r="C83" s="350"/>
      <c r="D83" s="57" t="s">
        <v>15</v>
      </c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59"/>
      <c r="P83" s="435"/>
      <c r="Q83" s="435"/>
      <c r="R83" s="435"/>
      <c r="S83" s="435"/>
      <c r="T83" s="435"/>
      <c r="U83" s="460"/>
      <c r="V83" s="155"/>
      <c r="W83" s="155"/>
      <c r="X83" s="435"/>
      <c r="Y83" s="435"/>
      <c r="Z83" s="435"/>
      <c r="AA83" s="435"/>
      <c r="AB83" s="435"/>
      <c r="AC83" s="435"/>
      <c r="AD83" s="435"/>
      <c r="AE83" s="435"/>
      <c r="AF83" s="435"/>
      <c r="AG83" s="435"/>
      <c r="AH83" s="435"/>
      <c r="AI83" s="435"/>
      <c r="AJ83" s="435"/>
      <c r="AK83" s="435"/>
      <c r="AL83" s="435"/>
      <c r="AM83" s="435"/>
      <c r="AN83" s="435"/>
      <c r="AO83" s="435"/>
      <c r="AP83" s="459"/>
      <c r="AQ83" s="459"/>
      <c r="AR83" s="459"/>
      <c r="AS83" s="459"/>
      <c r="AT83" s="459"/>
      <c r="AU83" s="223"/>
      <c r="AV83" s="161"/>
      <c r="AW83" s="161"/>
      <c r="AX83" s="89"/>
      <c r="AY83" s="89"/>
      <c r="AZ83" s="89"/>
      <c r="BA83" s="89"/>
      <c r="BB83" s="89"/>
      <c r="BC83" s="89"/>
      <c r="BD83" s="89"/>
      <c r="BE83" s="106"/>
      <c r="BF83" s="106"/>
    </row>
    <row r="84" spans="1:58" ht="15">
      <c r="A84" s="28"/>
      <c r="B84" s="215" t="s">
        <v>73</v>
      </c>
      <c r="C84" s="215" t="s">
        <v>60</v>
      </c>
      <c r="D84" s="57"/>
      <c r="E84" s="435"/>
      <c r="F84" s="435"/>
      <c r="G84" s="435"/>
      <c r="H84" s="435"/>
      <c r="I84" s="435"/>
      <c r="J84" s="435"/>
      <c r="K84" s="456"/>
      <c r="L84" s="456"/>
      <c r="M84" s="456"/>
      <c r="N84" s="456"/>
      <c r="O84" s="457"/>
      <c r="P84" s="456"/>
      <c r="Q84" s="456"/>
      <c r="R84" s="456"/>
      <c r="S84" s="456"/>
      <c r="T84" s="456"/>
      <c r="U84" s="458"/>
      <c r="V84" s="293"/>
      <c r="W84" s="155"/>
      <c r="X84" s="456"/>
      <c r="Y84" s="456"/>
      <c r="Z84" s="456"/>
      <c r="AA84" s="456"/>
      <c r="AB84" s="456"/>
      <c r="AC84" s="456"/>
      <c r="AD84" s="456"/>
      <c r="AE84" s="456"/>
      <c r="AF84" s="456"/>
      <c r="AG84" s="435"/>
      <c r="AH84" s="435"/>
      <c r="AI84" s="435"/>
      <c r="AJ84" s="435"/>
      <c r="AK84" s="456"/>
      <c r="AL84" s="435"/>
      <c r="AM84" s="435"/>
      <c r="AN84" s="435"/>
      <c r="AO84" s="435"/>
      <c r="AP84" s="459"/>
      <c r="AQ84" s="459"/>
      <c r="AR84" s="459"/>
      <c r="AS84" s="459"/>
      <c r="AT84" s="459"/>
      <c r="AU84" s="223"/>
      <c r="AV84" s="161"/>
      <c r="AW84" s="161"/>
      <c r="AX84" s="89"/>
      <c r="AY84" s="89"/>
      <c r="AZ84" s="89"/>
      <c r="BA84" s="89"/>
      <c r="BB84" s="89"/>
      <c r="BC84" s="89"/>
      <c r="BD84" s="89"/>
      <c r="BE84" s="106"/>
      <c r="BF84" s="106"/>
    </row>
    <row r="85" spans="1:58" ht="15">
      <c r="A85" s="28"/>
      <c r="B85" s="215" t="s">
        <v>74</v>
      </c>
      <c r="C85" s="215" t="s">
        <v>62</v>
      </c>
      <c r="D85" s="57"/>
      <c r="E85" s="435"/>
      <c r="F85" s="435"/>
      <c r="G85" s="435"/>
      <c r="H85" s="435"/>
      <c r="I85" s="435"/>
      <c r="J85" s="435"/>
      <c r="K85" s="435"/>
      <c r="L85" s="435"/>
      <c r="M85" s="435"/>
      <c r="N85" s="435"/>
      <c r="O85" s="459"/>
      <c r="P85" s="435"/>
      <c r="Q85" s="435"/>
      <c r="R85" s="435"/>
      <c r="S85" s="435"/>
      <c r="T85" s="435"/>
      <c r="U85" s="460"/>
      <c r="V85" s="155"/>
      <c r="W85" s="155"/>
      <c r="X85" s="435"/>
      <c r="Y85" s="435"/>
      <c r="Z85" s="435"/>
      <c r="AA85" s="435"/>
      <c r="AB85" s="435"/>
      <c r="AC85" s="435"/>
      <c r="AD85" s="435"/>
      <c r="AE85" s="435"/>
      <c r="AF85" s="435"/>
      <c r="AG85" s="435"/>
      <c r="AH85" s="435"/>
      <c r="AI85" s="435"/>
      <c r="AJ85" s="435"/>
      <c r="AK85" s="435"/>
      <c r="AL85" s="435"/>
      <c r="AM85" s="435"/>
      <c r="AN85" s="435"/>
      <c r="AO85" s="435"/>
      <c r="AP85" s="459"/>
      <c r="AQ85" s="459"/>
      <c r="AR85" s="459"/>
      <c r="AS85" s="459"/>
      <c r="AT85" s="459"/>
      <c r="AU85" s="223"/>
      <c r="AV85" s="161"/>
      <c r="AW85" s="161"/>
      <c r="AX85" s="89"/>
      <c r="AY85" s="89"/>
      <c r="AZ85" s="89"/>
      <c r="BA85" s="89"/>
      <c r="BB85" s="89"/>
      <c r="BC85" s="89"/>
      <c r="BD85" s="89"/>
      <c r="BE85" s="106"/>
      <c r="BF85" s="106"/>
    </row>
    <row r="86" spans="1:58" ht="15">
      <c r="A86" s="28"/>
      <c r="B86" s="439" t="s">
        <v>75</v>
      </c>
      <c r="C86" s="439" t="s">
        <v>76</v>
      </c>
      <c r="D86" s="440" t="s">
        <v>14</v>
      </c>
      <c r="E86" s="454">
        <f>SUM(E88,E90,E91)</f>
        <v>0</v>
      </c>
      <c r="F86" s="454">
        <f aca="true" t="shared" si="16" ref="F86:AT86">SUM(F88,F90,F91)</f>
        <v>0</v>
      </c>
      <c r="G86" s="454">
        <f t="shared" si="16"/>
        <v>0</v>
      </c>
      <c r="H86" s="454">
        <f t="shared" si="16"/>
        <v>0</v>
      </c>
      <c r="I86" s="454">
        <f t="shared" si="16"/>
        <v>0</v>
      </c>
      <c r="J86" s="454">
        <f t="shared" si="16"/>
        <v>0</v>
      </c>
      <c r="K86" s="454">
        <f t="shared" si="16"/>
        <v>0</v>
      </c>
      <c r="L86" s="454">
        <f t="shared" si="16"/>
        <v>0</v>
      </c>
      <c r="M86" s="454">
        <f t="shared" si="16"/>
        <v>0</v>
      </c>
      <c r="N86" s="454">
        <f t="shared" si="16"/>
        <v>0</v>
      </c>
      <c r="O86" s="454">
        <f t="shared" si="16"/>
        <v>0</v>
      </c>
      <c r="P86" s="454">
        <f t="shared" si="16"/>
        <v>0</v>
      </c>
      <c r="Q86" s="454">
        <f t="shared" si="16"/>
        <v>0</v>
      </c>
      <c r="R86" s="454">
        <f t="shared" si="16"/>
        <v>0</v>
      </c>
      <c r="S86" s="454">
        <f t="shared" si="16"/>
        <v>0</v>
      </c>
      <c r="T86" s="454">
        <f t="shared" si="16"/>
        <v>0</v>
      </c>
      <c r="U86" s="460"/>
      <c r="V86" s="155"/>
      <c r="W86" s="155"/>
      <c r="X86" s="454">
        <f t="shared" si="16"/>
        <v>0</v>
      </c>
      <c r="Y86" s="454">
        <f t="shared" si="16"/>
        <v>0</v>
      </c>
      <c r="Z86" s="454">
        <f t="shared" si="16"/>
        <v>0</v>
      </c>
      <c r="AA86" s="454">
        <f t="shared" si="16"/>
        <v>0</v>
      </c>
      <c r="AB86" s="454">
        <f t="shared" si="16"/>
        <v>0</v>
      </c>
      <c r="AC86" s="454">
        <f t="shared" si="16"/>
        <v>0</v>
      </c>
      <c r="AD86" s="454">
        <f t="shared" si="16"/>
        <v>0</v>
      </c>
      <c r="AE86" s="454">
        <f t="shared" si="16"/>
        <v>0</v>
      </c>
      <c r="AF86" s="454">
        <f t="shared" si="16"/>
        <v>0</v>
      </c>
      <c r="AG86" s="454">
        <f t="shared" si="16"/>
        <v>0</v>
      </c>
      <c r="AH86" s="454">
        <f t="shared" si="16"/>
        <v>0</v>
      </c>
      <c r="AI86" s="454">
        <f t="shared" si="16"/>
        <v>0</v>
      </c>
      <c r="AJ86" s="454">
        <f t="shared" si="16"/>
        <v>0</v>
      </c>
      <c r="AK86" s="454">
        <f t="shared" si="16"/>
        <v>0</v>
      </c>
      <c r="AL86" s="454">
        <f t="shared" si="16"/>
        <v>0</v>
      </c>
      <c r="AM86" s="454">
        <f t="shared" si="16"/>
        <v>0</v>
      </c>
      <c r="AN86" s="454">
        <f t="shared" si="16"/>
        <v>0</v>
      </c>
      <c r="AO86" s="454">
        <f t="shared" si="16"/>
        <v>0</v>
      </c>
      <c r="AP86" s="454">
        <f t="shared" si="16"/>
        <v>0</v>
      </c>
      <c r="AQ86" s="454">
        <f t="shared" si="16"/>
        <v>0</v>
      </c>
      <c r="AR86" s="454">
        <f t="shared" si="16"/>
        <v>0</v>
      </c>
      <c r="AS86" s="454">
        <f t="shared" si="16"/>
        <v>0</v>
      </c>
      <c r="AT86" s="454">
        <f t="shared" si="16"/>
        <v>0</v>
      </c>
      <c r="AU86" s="223"/>
      <c r="AV86" s="161"/>
      <c r="AW86" s="161"/>
      <c r="AX86" s="89"/>
      <c r="AY86" s="89"/>
      <c r="AZ86" s="89"/>
      <c r="BA86" s="89"/>
      <c r="BB86" s="89"/>
      <c r="BC86" s="89"/>
      <c r="BD86" s="89"/>
      <c r="BE86" s="106"/>
      <c r="BF86" s="106"/>
    </row>
    <row r="87" spans="1:58" ht="47.25" customHeight="1">
      <c r="A87" s="28"/>
      <c r="B87" s="439"/>
      <c r="C87" s="439"/>
      <c r="D87" s="440" t="s">
        <v>15</v>
      </c>
      <c r="E87" s="454">
        <f>SUM(E89)</f>
        <v>0</v>
      </c>
      <c r="F87" s="454">
        <f aca="true" t="shared" si="17" ref="F87:AT87">SUM(F89)</f>
        <v>0</v>
      </c>
      <c r="G87" s="454">
        <f t="shared" si="17"/>
        <v>0</v>
      </c>
      <c r="H87" s="454">
        <f t="shared" si="17"/>
        <v>0</v>
      </c>
      <c r="I87" s="454">
        <f t="shared" si="17"/>
        <v>0</v>
      </c>
      <c r="J87" s="454">
        <f t="shared" si="17"/>
        <v>0</v>
      </c>
      <c r="K87" s="454">
        <f t="shared" si="17"/>
        <v>0</v>
      </c>
      <c r="L87" s="454">
        <f t="shared" si="17"/>
        <v>0</v>
      </c>
      <c r="M87" s="454">
        <f t="shared" si="17"/>
        <v>0</v>
      </c>
      <c r="N87" s="454">
        <f t="shared" si="17"/>
        <v>0</v>
      </c>
      <c r="O87" s="454">
        <f t="shared" si="17"/>
        <v>0</v>
      </c>
      <c r="P87" s="454">
        <f t="shared" si="17"/>
        <v>0</v>
      </c>
      <c r="Q87" s="454">
        <f t="shared" si="17"/>
        <v>0</v>
      </c>
      <c r="R87" s="454">
        <f t="shared" si="17"/>
        <v>0</v>
      </c>
      <c r="S87" s="454">
        <f t="shared" si="17"/>
        <v>0</v>
      </c>
      <c r="T87" s="454">
        <f t="shared" si="17"/>
        <v>0</v>
      </c>
      <c r="U87" s="460"/>
      <c r="V87" s="155"/>
      <c r="W87" s="155"/>
      <c r="X87" s="454">
        <f t="shared" si="17"/>
        <v>0</v>
      </c>
      <c r="Y87" s="454">
        <f t="shared" si="17"/>
        <v>0</v>
      </c>
      <c r="Z87" s="454">
        <f t="shared" si="17"/>
        <v>0</v>
      </c>
      <c r="AA87" s="454">
        <f t="shared" si="17"/>
        <v>0</v>
      </c>
      <c r="AB87" s="454">
        <f t="shared" si="17"/>
        <v>0</v>
      </c>
      <c r="AC87" s="454">
        <f t="shared" si="17"/>
        <v>0</v>
      </c>
      <c r="AD87" s="454">
        <f t="shared" si="17"/>
        <v>0</v>
      </c>
      <c r="AE87" s="454">
        <f t="shared" si="17"/>
        <v>0</v>
      </c>
      <c r="AF87" s="454">
        <f t="shared" si="17"/>
        <v>0</v>
      </c>
      <c r="AG87" s="454">
        <f t="shared" si="17"/>
        <v>0</v>
      </c>
      <c r="AH87" s="454">
        <f t="shared" si="17"/>
        <v>0</v>
      </c>
      <c r="AI87" s="454">
        <f t="shared" si="17"/>
        <v>0</v>
      </c>
      <c r="AJ87" s="454">
        <f t="shared" si="17"/>
        <v>0</v>
      </c>
      <c r="AK87" s="454">
        <f t="shared" si="17"/>
        <v>0</v>
      </c>
      <c r="AL87" s="454">
        <f t="shared" si="17"/>
        <v>0</v>
      </c>
      <c r="AM87" s="454">
        <f t="shared" si="17"/>
        <v>0</v>
      </c>
      <c r="AN87" s="454">
        <f t="shared" si="17"/>
        <v>0</v>
      </c>
      <c r="AO87" s="454">
        <f t="shared" si="17"/>
        <v>0</v>
      </c>
      <c r="AP87" s="454">
        <f t="shared" si="17"/>
        <v>0</v>
      </c>
      <c r="AQ87" s="454">
        <f t="shared" si="17"/>
        <v>0</v>
      </c>
      <c r="AR87" s="454">
        <f t="shared" si="17"/>
        <v>0</v>
      </c>
      <c r="AS87" s="454">
        <f t="shared" si="17"/>
        <v>0</v>
      </c>
      <c r="AT87" s="454">
        <f t="shared" si="17"/>
        <v>0</v>
      </c>
      <c r="AU87" s="223"/>
      <c r="AV87" s="161"/>
      <c r="AW87" s="161"/>
      <c r="AX87" s="89"/>
      <c r="AY87" s="89"/>
      <c r="AZ87" s="89"/>
      <c r="BA87" s="89"/>
      <c r="BB87" s="89"/>
      <c r="BC87" s="89"/>
      <c r="BD87" s="89"/>
      <c r="BE87" s="106"/>
      <c r="BF87" s="106"/>
    </row>
    <row r="88" spans="1:58" ht="15">
      <c r="A88" s="28"/>
      <c r="B88" s="350" t="s">
        <v>77</v>
      </c>
      <c r="C88" s="350" t="s">
        <v>78</v>
      </c>
      <c r="D88" s="57" t="s">
        <v>14</v>
      </c>
      <c r="E88" s="435"/>
      <c r="F88" s="435"/>
      <c r="G88" s="435"/>
      <c r="H88" s="435"/>
      <c r="I88" s="435"/>
      <c r="J88" s="435"/>
      <c r="K88" s="435"/>
      <c r="L88" s="435"/>
      <c r="M88" s="435"/>
      <c r="N88" s="435"/>
      <c r="O88" s="459"/>
      <c r="P88" s="435"/>
      <c r="Q88" s="435"/>
      <c r="R88" s="435"/>
      <c r="S88" s="435"/>
      <c r="T88" s="435"/>
      <c r="U88" s="460"/>
      <c r="V88" s="155"/>
      <c r="W88" s="155"/>
      <c r="X88" s="435"/>
      <c r="Y88" s="435"/>
      <c r="Z88" s="435"/>
      <c r="AA88" s="435"/>
      <c r="AB88" s="435"/>
      <c r="AC88" s="435"/>
      <c r="AD88" s="435"/>
      <c r="AE88" s="435"/>
      <c r="AF88" s="435"/>
      <c r="AG88" s="435"/>
      <c r="AH88" s="435"/>
      <c r="AI88" s="435"/>
      <c r="AJ88" s="435"/>
      <c r="AK88" s="435"/>
      <c r="AL88" s="435"/>
      <c r="AM88" s="435"/>
      <c r="AN88" s="435"/>
      <c r="AO88" s="435"/>
      <c r="AP88" s="459"/>
      <c r="AQ88" s="459"/>
      <c r="AR88" s="459"/>
      <c r="AS88" s="459"/>
      <c r="AT88" s="459"/>
      <c r="AU88" s="223"/>
      <c r="AV88" s="161"/>
      <c r="AW88" s="161"/>
      <c r="AX88" s="89"/>
      <c r="AY88" s="89"/>
      <c r="AZ88" s="89"/>
      <c r="BA88" s="89"/>
      <c r="BB88" s="89"/>
      <c r="BC88" s="89"/>
      <c r="BD88" s="89"/>
      <c r="BE88" s="106"/>
      <c r="BF88" s="106"/>
    </row>
    <row r="89" spans="1:58" ht="33" customHeight="1">
      <c r="A89" s="28"/>
      <c r="B89" s="350"/>
      <c r="C89" s="350"/>
      <c r="D89" s="57" t="s">
        <v>15</v>
      </c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459"/>
      <c r="P89" s="435"/>
      <c r="Q89" s="435"/>
      <c r="R89" s="435"/>
      <c r="S89" s="435"/>
      <c r="T89" s="435"/>
      <c r="U89" s="460"/>
      <c r="V89" s="155"/>
      <c r="W89" s="155"/>
      <c r="X89" s="435"/>
      <c r="Y89" s="435"/>
      <c r="Z89" s="435"/>
      <c r="AA89" s="435"/>
      <c r="AB89" s="435"/>
      <c r="AC89" s="435"/>
      <c r="AD89" s="435"/>
      <c r="AE89" s="435"/>
      <c r="AF89" s="435"/>
      <c r="AG89" s="435"/>
      <c r="AH89" s="435"/>
      <c r="AI89" s="435"/>
      <c r="AJ89" s="435"/>
      <c r="AK89" s="435"/>
      <c r="AL89" s="435"/>
      <c r="AM89" s="435"/>
      <c r="AN89" s="435"/>
      <c r="AO89" s="435"/>
      <c r="AP89" s="459"/>
      <c r="AQ89" s="459"/>
      <c r="AR89" s="459"/>
      <c r="AS89" s="459"/>
      <c r="AT89" s="459"/>
      <c r="AU89" s="223"/>
      <c r="AV89" s="161"/>
      <c r="AW89" s="161"/>
      <c r="AX89" s="89"/>
      <c r="AY89" s="89"/>
      <c r="AZ89" s="89"/>
      <c r="BA89" s="89"/>
      <c r="BB89" s="89"/>
      <c r="BC89" s="89"/>
      <c r="BD89" s="89"/>
      <c r="BE89" s="106"/>
      <c r="BF89" s="106"/>
    </row>
    <row r="90" spans="1:58" ht="15">
      <c r="A90" s="28"/>
      <c r="B90" s="215" t="s">
        <v>79</v>
      </c>
      <c r="C90" s="215" t="s">
        <v>60</v>
      </c>
      <c r="D90" s="57"/>
      <c r="E90" s="435"/>
      <c r="F90" s="435"/>
      <c r="G90" s="435"/>
      <c r="H90" s="435"/>
      <c r="I90" s="435"/>
      <c r="J90" s="435"/>
      <c r="K90" s="456"/>
      <c r="L90" s="456"/>
      <c r="M90" s="456"/>
      <c r="N90" s="456"/>
      <c r="O90" s="457"/>
      <c r="P90" s="456"/>
      <c r="Q90" s="456"/>
      <c r="R90" s="456"/>
      <c r="S90" s="456"/>
      <c r="T90" s="456"/>
      <c r="U90" s="458"/>
      <c r="V90" s="293"/>
      <c r="W90" s="155"/>
      <c r="X90" s="456"/>
      <c r="Y90" s="456"/>
      <c r="Z90" s="456"/>
      <c r="AA90" s="456"/>
      <c r="AB90" s="456"/>
      <c r="AC90" s="456"/>
      <c r="AD90" s="456"/>
      <c r="AE90" s="456"/>
      <c r="AF90" s="456"/>
      <c r="AG90" s="435"/>
      <c r="AH90" s="435"/>
      <c r="AI90" s="435"/>
      <c r="AJ90" s="435"/>
      <c r="AK90" s="456"/>
      <c r="AL90" s="435"/>
      <c r="AM90" s="435"/>
      <c r="AN90" s="435"/>
      <c r="AO90" s="435"/>
      <c r="AP90" s="459"/>
      <c r="AQ90" s="459"/>
      <c r="AR90" s="459"/>
      <c r="AS90" s="459"/>
      <c r="AT90" s="459"/>
      <c r="AU90" s="223"/>
      <c r="AV90" s="161"/>
      <c r="AW90" s="161"/>
      <c r="AX90" s="89"/>
      <c r="AY90" s="89"/>
      <c r="AZ90" s="89"/>
      <c r="BA90" s="89"/>
      <c r="BB90" s="89"/>
      <c r="BC90" s="89"/>
      <c r="BD90" s="89"/>
      <c r="BE90" s="106"/>
      <c r="BF90" s="106"/>
    </row>
    <row r="91" spans="1:58" ht="18.75" customHeight="1">
      <c r="A91" s="28"/>
      <c r="B91" s="215" t="s">
        <v>80</v>
      </c>
      <c r="C91" s="215" t="s">
        <v>62</v>
      </c>
      <c r="D91" s="9"/>
      <c r="E91" s="435"/>
      <c r="F91" s="435"/>
      <c r="G91" s="435"/>
      <c r="H91" s="435"/>
      <c r="I91" s="435"/>
      <c r="J91" s="435"/>
      <c r="K91" s="456"/>
      <c r="L91" s="456"/>
      <c r="M91" s="456"/>
      <c r="N91" s="456"/>
      <c r="O91" s="457"/>
      <c r="P91" s="456"/>
      <c r="Q91" s="456"/>
      <c r="R91" s="456"/>
      <c r="S91" s="456"/>
      <c r="T91" s="456"/>
      <c r="U91" s="458"/>
      <c r="V91" s="293"/>
      <c r="W91" s="155"/>
      <c r="X91" s="456"/>
      <c r="Y91" s="456"/>
      <c r="Z91" s="456"/>
      <c r="AA91" s="456"/>
      <c r="AB91" s="456"/>
      <c r="AC91" s="456"/>
      <c r="AD91" s="456"/>
      <c r="AE91" s="456"/>
      <c r="AF91" s="456"/>
      <c r="AG91" s="435"/>
      <c r="AH91" s="435"/>
      <c r="AI91" s="435"/>
      <c r="AJ91" s="435"/>
      <c r="AK91" s="456"/>
      <c r="AL91" s="435"/>
      <c r="AM91" s="435"/>
      <c r="AN91" s="435"/>
      <c r="AO91" s="435"/>
      <c r="AP91" s="459"/>
      <c r="AQ91" s="459"/>
      <c r="AR91" s="459"/>
      <c r="AS91" s="459"/>
      <c r="AT91" s="459"/>
      <c r="AU91" s="223"/>
      <c r="AV91" s="161"/>
      <c r="AW91" s="161"/>
      <c r="AX91" s="89"/>
      <c r="AY91" s="89"/>
      <c r="AZ91" s="89"/>
      <c r="BA91" s="89"/>
      <c r="BB91" s="89"/>
      <c r="BC91" s="89"/>
      <c r="BD91" s="89"/>
      <c r="BE91" s="106"/>
      <c r="BF91" s="106"/>
    </row>
    <row r="92" spans="1:58" ht="15">
      <c r="A92" s="28"/>
      <c r="B92" s="346" t="s">
        <v>21</v>
      </c>
      <c r="C92" s="347" t="s">
        <v>16</v>
      </c>
      <c r="D92" s="9" t="s">
        <v>14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461"/>
      <c r="P92" s="35"/>
      <c r="Q92" s="35"/>
      <c r="R92" s="35"/>
      <c r="S92" s="35"/>
      <c r="T92" s="35"/>
      <c r="U92" s="462"/>
      <c r="V92" s="463"/>
      <c r="W92" s="155"/>
      <c r="X92" s="441">
        <v>2</v>
      </c>
      <c r="Y92" s="442">
        <v>2</v>
      </c>
      <c r="Z92" s="442">
        <v>2</v>
      </c>
      <c r="AA92" s="442">
        <v>2</v>
      </c>
      <c r="AB92" s="442">
        <v>2</v>
      </c>
      <c r="AC92" s="442">
        <v>2</v>
      </c>
      <c r="AD92" s="442">
        <v>2</v>
      </c>
      <c r="AE92" s="442">
        <v>2</v>
      </c>
      <c r="AF92" s="442">
        <v>2</v>
      </c>
      <c r="AG92" s="442">
        <v>2</v>
      </c>
      <c r="AH92" s="443"/>
      <c r="AI92" s="444"/>
      <c r="AJ92" s="443"/>
      <c r="AK92" s="444"/>
      <c r="AL92" s="444"/>
      <c r="AM92" s="444"/>
      <c r="AN92" s="444"/>
      <c r="AO92" s="444"/>
      <c r="AP92" s="444"/>
      <c r="AQ92" s="444"/>
      <c r="AR92" s="444"/>
      <c r="AS92" s="444"/>
      <c r="AT92" s="444"/>
      <c r="AU92" s="85"/>
      <c r="AV92" s="167"/>
      <c r="AW92" s="167"/>
      <c r="AX92" s="122"/>
      <c r="AY92" s="122"/>
      <c r="AZ92" s="122"/>
      <c r="BA92" s="122"/>
      <c r="BB92" s="122"/>
      <c r="BC92" s="122"/>
      <c r="BD92" s="122"/>
      <c r="BE92" s="107">
        <f>SUM(X92:BD92)</f>
        <v>20</v>
      </c>
      <c r="BF92" s="106"/>
    </row>
    <row r="93" spans="1:59" ht="15">
      <c r="A93" s="28"/>
      <c r="B93" s="346"/>
      <c r="C93" s="347"/>
      <c r="D93" s="9" t="s">
        <v>15</v>
      </c>
      <c r="E93" s="445"/>
      <c r="F93" s="445"/>
      <c r="G93" s="445"/>
      <c r="H93" s="445"/>
      <c r="I93" s="445"/>
      <c r="J93" s="445"/>
      <c r="K93" s="446"/>
      <c r="L93" s="446"/>
      <c r="M93" s="446"/>
      <c r="N93" s="446"/>
      <c r="O93" s="447"/>
      <c r="P93" s="446"/>
      <c r="Q93" s="446"/>
      <c r="R93" s="446"/>
      <c r="S93" s="446"/>
      <c r="T93" s="446"/>
      <c r="U93" s="240"/>
      <c r="V93" s="241"/>
      <c r="W93" s="154"/>
      <c r="X93" s="38">
        <v>2</v>
      </c>
      <c r="Y93" s="198">
        <v>2</v>
      </c>
      <c r="Z93" s="198">
        <v>2</v>
      </c>
      <c r="AA93" s="198">
        <v>2</v>
      </c>
      <c r="AB93" s="198">
        <v>2</v>
      </c>
      <c r="AC93" s="198">
        <v>2</v>
      </c>
      <c r="AD93" s="198">
        <v>2</v>
      </c>
      <c r="AE93" s="198">
        <v>2</v>
      </c>
      <c r="AF93" s="198">
        <v>2</v>
      </c>
      <c r="AG93" s="198">
        <v>2</v>
      </c>
      <c r="AH93" s="198"/>
      <c r="AI93" s="448"/>
      <c r="AJ93" s="198"/>
      <c r="AK93" s="448"/>
      <c r="AL93" s="448"/>
      <c r="AM93" s="448"/>
      <c r="AN93" s="448"/>
      <c r="AO93" s="448"/>
      <c r="AP93" s="448"/>
      <c r="AQ93" s="448"/>
      <c r="AR93" s="448"/>
      <c r="AS93" s="448"/>
      <c r="AT93" s="448"/>
      <c r="AU93" s="240"/>
      <c r="AV93" s="241"/>
      <c r="AW93" s="241"/>
      <c r="AX93" s="154"/>
      <c r="AY93" s="154"/>
      <c r="AZ93" s="154"/>
      <c r="BA93" s="154"/>
      <c r="BB93" s="154"/>
      <c r="BC93" s="154"/>
      <c r="BD93" s="154"/>
      <c r="BE93" s="6"/>
      <c r="BF93" s="6">
        <f>SUM(E93:AT93)</f>
        <v>20</v>
      </c>
      <c r="BG93" s="11"/>
    </row>
    <row r="94" spans="1:58" ht="26.25" customHeight="1">
      <c r="A94" s="28"/>
      <c r="B94" s="348" t="s">
        <v>22</v>
      </c>
      <c r="C94" s="348"/>
      <c r="D94" s="348"/>
      <c r="E94" s="468">
        <f>SUM(E92,E66,E52,E7)</f>
        <v>36</v>
      </c>
      <c r="F94" s="468">
        <f aca="true" t="shared" si="18" ref="F94:AT94">SUM(F92,F66,F52,F7)</f>
        <v>36</v>
      </c>
      <c r="G94" s="468">
        <f t="shared" si="18"/>
        <v>36</v>
      </c>
      <c r="H94" s="468">
        <f t="shared" si="18"/>
        <v>36</v>
      </c>
      <c r="I94" s="468">
        <f t="shared" si="18"/>
        <v>36</v>
      </c>
      <c r="J94" s="468">
        <f t="shared" si="18"/>
        <v>36</v>
      </c>
      <c r="K94" s="468">
        <f t="shared" si="18"/>
        <v>36</v>
      </c>
      <c r="L94" s="468">
        <f t="shared" si="18"/>
        <v>36</v>
      </c>
      <c r="M94" s="468">
        <f t="shared" si="18"/>
        <v>36</v>
      </c>
      <c r="N94" s="468">
        <f t="shared" si="18"/>
        <v>36</v>
      </c>
      <c r="O94" s="468">
        <f t="shared" si="18"/>
        <v>36</v>
      </c>
      <c r="P94" s="468">
        <f t="shared" si="18"/>
        <v>36</v>
      </c>
      <c r="Q94" s="468">
        <f t="shared" si="18"/>
        <v>36</v>
      </c>
      <c r="R94" s="468">
        <f t="shared" si="18"/>
        <v>36</v>
      </c>
      <c r="S94" s="468">
        <f t="shared" si="18"/>
        <v>36</v>
      </c>
      <c r="T94" s="468">
        <f t="shared" si="18"/>
        <v>36</v>
      </c>
      <c r="U94" s="455"/>
      <c r="V94" s="254"/>
      <c r="W94" s="254"/>
      <c r="X94" s="468">
        <f t="shared" si="18"/>
        <v>36</v>
      </c>
      <c r="Y94" s="468">
        <f t="shared" si="18"/>
        <v>36</v>
      </c>
      <c r="Z94" s="468">
        <f t="shared" si="18"/>
        <v>36</v>
      </c>
      <c r="AA94" s="468">
        <f t="shared" si="18"/>
        <v>36</v>
      </c>
      <c r="AB94" s="468">
        <f t="shared" si="18"/>
        <v>36</v>
      </c>
      <c r="AC94" s="468">
        <f t="shared" si="18"/>
        <v>36</v>
      </c>
      <c r="AD94" s="468">
        <f t="shared" si="18"/>
        <v>36</v>
      </c>
      <c r="AE94" s="468">
        <f t="shared" si="18"/>
        <v>36</v>
      </c>
      <c r="AF94" s="468">
        <f t="shared" si="18"/>
        <v>36</v>
      </c>
      <c r="AG94" s="468">
        <f t="shared" si="18"/>
        <v>36</v>
      </c>
      <c r="AH94" s="468">
        <f t="shared" si="18"/>
        <v>36</v>
      </c>
      <c r="AI94" s="468">
        <f t="shared" si="18"/>
        <v>36</v>
      </c>
      <c r="AJ94" s="468">
        <f t="shared" si="18"/>
        <v>36</v>
      </c>
      <c r="AK94" s="468">
        <f t="shared" si="18"/>
        <v>36</v>
      </c>
      <c r="AL94" s="468">
        <f t="shared" si="18"/>
        <v>36</v>
      </c>
      <c r="AM94" s="468">
        <f t="shared" si="18"/>
        <v>36</v>
      </c>
      <c r="AN94" s="468">
        <f t="shared" si="18"/>
        <v>36</v>
      </c>
      <c r="AO94" s="468">
        <f t="shared" si="18"/>
        <v>36</v>
      </c>
      <c r="AP94" s="468">
        <f t="shared" si="18"/>
        <v>36</v>
      </c>
      <c r="AQ94" s="468">
        <f t="shared" si="18"/>
        <v>36</v>
      </c>
      <c r="AR94" s="468">
        <f t="shared" si="18"/>
        <v>36</v>
      </c>
      <c r="AS94" s="468">
        <f t="shared" si="18"/>
        <v>36</v>
      </c>
      <c r="AT94" s="468">
        <f t="shared" si="18"/>
        <v>36</v>
      </c>
      <c r="AU94" s="189"/>
      <c r="AV94" s="167"/>
      <c r="AW94" s="161"/>
      <c r="AX94" s="161"/>
      <c r="AY94" s="161"/>
      <c r="AZ94" s="161"/>
      <c r="BA94" s="161"/>
      <c r="BB94" s="161"/>
      <c r="BC94" s="161"/>
      <c r="BD94" s="161"/>
      <c r="BE94" s="5">
        <f>SUM(E94:BD94)</f>
        <v>1404</v>
      </c>
      <c r="BF94" s="6"/>
    </row>
    <row r="95" spans="1:58" ht="15">
      <c r="A95" s="28"/>
      <c r="B95" s="349" t="s">
        <v>23</v>
      </c>
      <c r="C95" s="349"/>
      <c r="D95" s="349"/>
      <c r="E95" s="18">
        <f>SUM(E93,E67,E53,E8)</f>
        <v>15</v>
      </c>
      <c r="F95" s="18">
        <f aca="true" t="shared" si="19" ref="F95:AT95">SUM(F93,F67,F53,F8)</f>
        <v>20</v>
      </c>
      <c r="G95" s="18">
        <f t="shared" si="19"/>
        <v>18</v>
      </c>
      <c r="H95" s="18">
        <f t="shared" si="19"/>
        <v>18</v>
      </c>
      <c r="I95" s="18">
        <f t="shared" si="19"/>
        <v>18</v>
      </c>
      <c r="J95" s="18">
        <f t="shared" si="19"/>
        <v>18</v>
      </c>
      <c r="K95" s="18">
        <f t="shared" si="19"/>
        <v>18</v>
      </c>
      <c r="L95" s="18">
        <f t="shared" si="19"/>
        <v>18</v>
      </c>
      <c r="M95" s="18">
        <f t="shared" si="19"/>
        <v>19</v>
      </c>
      <c r="N95" s="18">
        <f t="shared" si="19"/>
        <v>18</v>
      </c>
      <c r="O95" s="18">
        <f t="shared" si="19"/>
        <v>19</v>
      </c>
      <c r="P95" s="18">
        <f t="shared" si="19"/>
        <v>17</v>
      </c>
      <c r="Q95" s="18">
        <f t="shared" si="19"/>
        <v>19</v>
      </c>
      <c r="R95" s="18">
        <f t="shared" si="19"/>
        <v>17</v>
      </c>
      <c r="S95" s="18">
        <f t="shared" si="19"/>
        <v>19</v>
      </c>
      <c r="T95" s="18">
        <f t="shared" si="19"/>
        <v>17</v>
      </c>
      <c r="U95" s="16"/>
      <c r="V95" s="154"/>
      <c r="W95" s="154"/>
      <c r="X95" s="18">
        <f t="shared" si="19"/>
        <v>19</v>
      </c>
      <c r="Y95" s="18">
        <f t="shared" si="19"/>
        <v>18</v>
      </c>
      <c r="Z95" s="18">
        <f t="shared" si="19"/>
        <v>19</v>
      </c>
      <c r="AA95" s="18">
        <f t="shared" si="19"/>
        <v>18</v>
      </c>
      <c r="AB95" s="18">
        <f t="shared" si="19"/>
        <v>19</v>
      </c>
      <c r="AC95" s="18">
        <f t="shared" si="19"/>
        <v>18</v>
      </c>
      <c r="AD95" s="18">
        <f t="shared" si="19"/>
        <v>18</v>
      </c>
      <c r="AE95" s="18">
        <f t="shared" si="19"/>
        <v>19</v>
      </c>
      <c r="AF95" s="18">
        <f t="shared" si="19"/>
        <v>19</v>
      </c>
      <c r="AG95" s="18">
        <f t="shared" si="19"/>
        <v>18</v>
      </c>
      <c r="AH95" s="18">
        <f t="shared" si="19"/>
        <v>16</v>
      </c>
      <c r="AI95" s="18">
        <f t="shared" si="19"/>
        <v>0</v>
      </c>
      <c r="AJ95" s="18">
        <f t="shared" si="19"/>
        <v>0</v>
      </c>
      <c r="AK95" s="18">
        <f t="shared" si="19"/>
        <v>0</v>
      </c>
      <c r="AL95" s="18">
        <f t="shared" si="19"/>
        <v>0</v>
      </c>
      <c r="AM95" s="18">
        <f t="shared" si="19"/>
        <v>0</v>
      </c>
      <c r="AN95" s="18">
        <f t="shared" si="19"/>
        <v>0</v>
      </c>
      <c r="AO95" s="18">
        <f t="shared" si="19"/>
        <v>0</v>
      </c>
      <c r="AP95" s="18">
        <f t="shared" si="19"/>
        <v>0</v>
      </c>
      <c r="AQ95" s="18">
        <f t="shared" si="19"/>
        <v>0</v>
      </c>
      <c r="AR95" s="18">
        <f t="shared" si="19"/>
        <v>0</v>
      </c>
      <c r="AS95" s="18">
        <f t="shared" si="19"/>
        <v>0</v>
      </c>
      <c r="AT95" s="18">
        <f t="shared" si="19"/>
        <v>0</v>
      </c>
      <c r="AU95" s="16"/>
      <c r="AV95" s="154"/>
      <c r="AW95" s="161"/>
      <c r="AX95" s="161"/>
      <c r="AY95" s="161"/>
      <c r="AZ95" s="161"/>
      <c r="BA95" s="161"/>
      <c r="BB95" s="161"/>
      <c r="BC95" s="161"/>
      <c r="BD95" s="161"/>
      <c r="BE95" s="6">
        <f>SUM(E95:BD95)</f>
        <v>489</v>
      </c>
      <c r="BF95" s="6"/>
    </row>
    <row r="96" spans="1:58" ht="15">
      <c r="A96" s="29"/>
      <c r="B96" s="349" t="s">
        <v>24</v>
      </c>
      <c r="C96" s="349"/>
      <c r="D96" s="349"/>
      <c r="E96" s="5">
        <f>SUM(E94:E95)</f>
        <v>51</v>
      </c>
      <c r="F96" s="5">
        <f aca="true" t="shared" si="20" ref="F96:AT96">SUM(F94:F95)</f>
        <v>56</v>
      </c>
      <c r="G96" s="5">
        <f t="shared" si="20"/>
        <v>54</v>
      </c>
      <c r="H96" s="5">
        <f t="shared" si="20"/>
        <v>54</v>
      </c>
      <c r="I96" s="5">
        <f t="shared" si="20"/>
        <v>54</v>
      </c>
      <c r="J96" s="5">
        <f t="shared" si="20"/>
        <v>54</v>
      </c>
      <c r="K96" s="5">
        <f t="shared" si="20"/>
        <v>54</v>
      </c>
      <c r="L96" s="5">
        <f t="shared" si="20"/>
        <v>54</v>
      </c>
      <c r="M96" s="5">
        <f t="shared" si="20"/>
        <v>55</v>
      </c>
      <c r="N96" s="5">
        <f t="shared" si="20"/>
        <v>54</v>
      </c>
      <c r="O96" s="5">
        <f t="shared" si="20"/>
        <v>55</v>
      </c>
      <c r="P96" s="5">
        <f t="shared" si="20"/>
        <v>53</v>
      </c>
      <c r="Q96" s="5">
        <f t="shared" si="20"/>
        <v>55</v>
      </c>
      <c r="R96" s="5">
        <f t="shared" si="20"/>
        <v>53</v>
      </c>
      <c r="S96" s="5">
        <f t="shared" si="20"/>
        <v>55</v>
      </c>
      <c r="T96" s="5">
        <f t="shared" si="20"/>
        <v>53</v>
      </c>
      <c r="U96" s="455"/>
      <c r="V96" s="254"/>
      <c r="W96" s="254"/>
      <c r="X96" s="5">
        <f t="shared" si="20"/>
        <v>55</v>
      </c>
      <c r="Y96" s="5">
        <f t="shared" si="20"/>
        <v>54</v>
      </c>
      <c r="Z96" s="5">
        <f t="shared" si="20"/>
        <v>55</v>
      </c>
      <c r="AA96" s="5">
        <f t="shared" si="20"/>
        <v>54</v>
      </c>
      <c r="AB96" s="5">
        <f t="shared" si="20"/>
        <v>55</v>
      </c>
      <c r="AC96" s="5">
        <f t="shared" si="20"/>
        <v>54</v>
      </c>
      <c r="AD96" s="5">
        <f t="shared" si="20"/>
        <v>54</v>
      </c>
      <c r="AE96" s="5">
        <f t="shared" si="20"/>
        <v>55</v>
      </c>
      <c r="AF96" s="5">
        <f t="shared" si="20"/>
        <v>55</v>
      </c>
      <c r="AG96" s="5">
        <f t="shared" si="20"/>
        <v>54</v>
      </c>
      <c r="AH96" s="5">
        <f t="shared" si="20"/>
        <v>52</v>
      </c>
      <c r="AI96" s="5">
        <f t="shared" si="20"/>
        <v>36</v>
      </c>
      <c r="AJ96" s="5">
        <f t="shared" si="20"/>
        <v>36</v>
      </c>
      <c r="AK96" s="5">
        <f t="shared" si="20"/>
        <v>36</v>
      </c>
      <c r="AL96" s="5">
        <f t="shared" si="20"/>
        <v>36</v>
      </c>
      <c r="AM96" s="5">
        <f t="shared" si="20"/>
        <v>36</v>
      </c>
      <c r="AN96" s="5">
        <f t="shared" si="20"/>
        <v>36</v>
      </c>
      <c r="AO96" s="5">
        <f t="shared" si="20"/>
        <v>36</v>
      </c>
      <c r="AP96" s="5">
        <f t="shared" si="20"/>
        <v>36</v>
      </c>
      <c r="AQ96" s="5">
        <f t="shared" si="20"/>
        <v>36</v>
      </c>
      <c r="AR96" s="5">
        <f t="shared" si="20"/>
        <v>36</v>
      </c>
      <c r="AS96" s="5">
        <f t="shared" si="20"/>
        <v>36</v>
      </c>
      <c r="AT96" s="5">
        <f t="shared" si="20"/>
        <v>36</v>
      </c>
      <c r="AU96" s="14"/>
      <c r="AV96" s="464"/>
      <c r="AW96" s="167"/>
      <c r="AX96" s="167"/>
      <c r="AY96" s="167"/>
      <c r="AZ96" s="167"/>
      <c r="BA96" s="167"/>
      <c r="BB96" s="167"/>
      <c r="BC96" s="167"/>
      <c r="BD96" s="167"/>
      <c r="BE96" s="157">
        <f>SUM(E96:BD96)</f>
        <v>1893</v>
      </c>
      <c r="BF96" s="156"/>
    </row>
    <row r="97" spans="1:58" ht="15">
      <c r="A97" s="1"/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8"/>
      <c r="P97" s="3"/>
      <c r="Q97" s="3"/>
      <c r="R97" s="3"/>
      <c r="S97" s="3"/>
      <c r="T97" s="3"/>
      <c r="U97" s="3"/>
      <c r="V97" s="3"/>
      <c r="W97" s="2"/>
      <c r="X97" s="169"/>
      <c r="Y97" s="3"/>
      <c r="Z97" s="3"/>
      <c r="AA97" s="2"/>
      <c r="AB97" s="2"/>
      <c r="AC97" s="7"/>
      <c r="AD97" s="3" t="s">
        <v>26</v>
      </c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2"/>
      <c r="AX97" s="2"/>
      <c r="AY97" s="2"/>
      <c r="AZ97" s="2"/>
      <c r="BA97" s="2"/>
      <c r="BB97" s="2"/>
      <c r="BC97" s="2"/>
      <c r="BD97" s="2"/>
      <c r="BE97" s="2"/>
      <c r="BF97" s="2"/>
    </row>
  </sheetData>
  <sheetProtection/>
  <mergeCells count="91">
    <mergeCell ref="A1:I1"/>
    <mergeCell ref="A2:A6"/>
    <mergeCell ref="B2:B6"/>
    <mergeCell ref="C2:C6"/>
    <mergeCell ref="D2:D6"/>
    <mergeCell ref="BE2:BE6"/>
    <mergeCell ref="BF2:BF6"/>
    <mergeCell ref="E3:BD3"/>
    <mergeCell ref="E5:BD5"/>
    <mergeCell ref="A7:A51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2:B53"/>
    <mergeCell ref="C52:C53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64:B65"/>
    <mergeCell ref="C64:C65"/>
    <mergeCell ref="B66:B67"/>
    <mergeCell ref="C66:C67"/>
    <mergeCell ref="B68:B69"/>
    <mergeCell ref="C68:C69"/>
    <mergeCell ref="B70:B71"/>
    <mergeCell ref="C70:C71"/>
    <mergeCell ref="C88:C89"/>
    <mergeCell ref="B74:B75"/>
    <mergeCell ref="C74:C75"/>
    <mergeCell ref="B76:B77"/>
    <mergeCell ref="C76:C77"/>
    <mergeCell ref="B80:B81"/>
    <mergeCell ref="C80:C81"/>
    <mergeCell ref="B92:B93"/>
    <mergeCell ref="C92:C93"/>
    <mergeCell ref="B94:D94"/>
    <mergeCell ref="B95:D95"/>
    <mergeCell ref="B96:D96"/>
    <mergeCell ref="B82:B83"/>
    <mergeCell ref="C82:C83"/>
    <mergeCell ref="B86:B87"/>
    <mergeCell ref="C86:C87"/>
    <mergeCell ref="B88:B89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57" r:id="rId1"/>
  <ignoredErrors>
    <ignoredError sqref="BE57 BF56 BE59 BF5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F92"/>
  <sheetViews>
    <sheetView zoomScaleSheetLayoutView="100" zoomScalePageLayoutView="0" workbookViewId="0" topLeftCell="A1">
      <selection activeCell="AU4" sqref="AU4"/>
    </sheetView>
  </sheetViews>
  <sheetFormatPr defaultColWidth="9.140625" defaultRowHeight="15"/>
  <cols>
    <col min="1" max="1" width="3.7109375" style="0" customWidth="1"/>
    <col min="2" max="2" width="9.00390625" style="0" customWidth="1"/>
    <col min="3" max="3" width="22.421875" style="286" customWidth="1"/>
    <col min="4" max="21" width="2.421875" style="0" customWidth="1"/>
    <col min="22" max="22" width="2.28125" style="0" customWidth="1"/>
    <col min="23" max="23" width="2.57421875" style="0" customWidth="1"/>
    <col min="24" max="47" width="2.421875" style="0" customWidth="1"/>
    <col min="48" max="56" width="2.28125" style="0" customWidth="1"/>
    <col min="57" max="57" width="10.57421875" style="283" customWidth="1"/>
  </cols>
  <sheetData>
    <row r="1" spans="1:58" ht="20.25" customHeight="1">
      <c r="A1" s="386" t="s">
        <v>167</v>
      </c>
      <c r="B1" s="386"/>
      <c r="C1" s="386"/>
      <c r="D1" s="386"/>
      <c r="E1" s="386"/>
      <c r="F1" s="386"/>
      <c r="G1" s="386"/>
      <c r="H1" s="386"/>
      <c r="I1" s="20" t="s">
        <v>82</v>
      </c>
      <c r="J1" s="20"/>
      <c r="K1" s="20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22"/>
      <c r="AP1" s="22"/>
      <c r="AQ1" s="21"/>
      <c r="AR1" s="21"/>
      <c r="AS1" s="21"/>
      <c r="AT1" s="21"/>
      <c r="AU1" s="21"/>
      <c r="AV1" s="21"/>
      <c r="AW1" s="21"/>
      <c r="AX1" s="21"/>
      <c r="AY1" s="10"/>
      <c r="AZ1" s="10"/>
      <c r="BA1" s="11"/>
      <c r="BB1" s="11"/>
      <c r="BC1" s="11"/>
      <c r="BD1" s="11"/>
      <c r="BF1" s="11"/>
    </row>
    <row r="2" spans="1:57" ht="45.75" customHeight="1">
      <c r="A2" s="387" t="s">
        <v>83</v>
      </c>
      <c r="B2" s="389" t="s">
        <v>0</v>
      </c>
      <c r="C2" s="394" t="s">
        <v>1</v>
      </c>
      <c r="D2" s="30" t="s">
        <v>120</v>
      </c>
      <c r="E2" s="369" t="s">
        <v>3</v>
      </c>
      <c r="F2" s="370"/>
      <c r="G2" s="371"/>
      <c r="H2" s="31" t="s">
        <v>122</v>
      </c>
      <c r="I2" s="370" t="s">
        <v>4</v>
      </c>
      <c r="J2" s="370"/>
      <c r="K2" s="370"/>
      <c r="L2" s="371"/>
      <c r="M2" s="170" t="s">
        <v>123</v>
      </c>
      <c r="N2" s="383" t="s">
        <v>5</v>
      </c>
      <c r="O2" s="384"/>
      <c r="P2" s="385"/>
      <c r="Q2" s="170" t="s">
        <v>124</v>
      </c>
      <c r="R2" s="383" t="s">
        <v>6</v>
      </c>
      <c r="S2" s="384"/>
      <c r="T2" s="385"/>
      <c r="U2" s="31" t="s">
        <v>125</v>
      </c>
      <c r="V2" s="193" t="s">
        <v>7</v>
      </c>
      <c r="W2" s="194" t="s">
        <v>126</v>
      </c>
      <c r="X2" s="194"/>
      <c r="Y2" s="34"/>
      <c r="Z2" s="31" t="s">
        <v>127</v>
      </c>
      <c r="AA2" s="383" t="s">
        <v>8</v>
      </c>
      <c r="AB2" s="384"/>
      <c r="AC2" s="385"/>
      <c r="AD2" s="31" t="s">
        <v>128</v>
      </c>
      <c r="AE2" s="383" t="s">
        <v>9</v>
      </c>
      <c r="AF2" s="384"/>
      <c r="AG2" s="385"/>
      <c r="AH2" s="32" t="s">
        <v>129</v>
      </c>
      <c r="AI2" s="12" t="s">
        <v>130</v>
      </c>
      <c r="AJ2" s="369" t="s">
        <v>85</v>
      </c>
      <c r="AK2" s="371"/>
      <c r="AL2" s="32" t="s">
        <v>131</v>
      </c>
      <c r="AM2" s="12" t="s">
        <v>132</v>
      </c>
      <c r="AN2" s="369" t="s">
        <v>10</v>
      </c>
      <c r="AO2" s="370"/>
      <c r="AP2" s="371"/>
      <c r="AQ2" s="31" t="s">
        <v>133</v>
      </c>
      <c r="AR2" s="370" t="s">
        <v>86</v>
      </c>
      <c r="AS2" s="370"/>
      <c r="AT2" s="371"/>
      <c r="AU2" s="33" t="s">
        <v>134</v>
      </c>
      <c r="AV2" s="372" t="s">
        <v>87</v>
      </c>
      <c r="AW2" s="373"/>
      <c r="AX2" s="373"/>
      <c r="AY2" s="374"/>
      <c r="AZ2" s="375" t="s">
        <v>88</v>
      </c>
      <c r="BA2" s="375"/>
      <c r="BB2" s="375"/>
      <c r="BC2" s="375"/>
      <c r="BD2" s="34" t="s">
        <v>119</v>
      </c>
      <c r="BE2" s="396" t="s">
        <v>137</v>
      </c>
    </row>
    <row r="3" spans="1:57" ht="15">
      <c r="A3" s="388"/>
      <c r="B3" s="390"/>
      <c r="C3" s="395"/>
      <c r="D3" s="377" t="s">
        <v>84</v>
      </c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9"/>
      <c r="BE3" s="396"/>
    </row>
    <row r="4" spans="1:57" ht="15">
      <c r="A4" s="388"/>
      <c r="B4" s="390"/>
      <c r="C4" s="395"/>
      <c r="D4" s="35">
        <v>36</v>
      </c>
      <c r="E4" s="35">
        <v>37</v>
      </c>
      <c r="F4" s="35">
        <v>38</v>
      </c>
      <c r="G4" s="35">
        <v>39</v>
      </c>
      <c r="H4" s="35">
        <v>40</v>
      </c>
      <c r="I4" s="35">
        <v>41</v>
      </c>
      <c r="J4" s="36">
        <v>42</v>
      </c>
      <c r="K4" s="36">
        <v>43</v>
      </c>
      <c r="L4" s="36">
        <v>44</v>
      </c>
      <c r="M4" s="36">
        <v>45</v>
      </c>
      <c r="N4" s="36">
        <v>46</v>
      </c>
      <c r="O4" s="36">
        <v>47</v>
      </c>
      <c r="P4" s="36">
        <v>48</v>
      </c>
      <c r="Q4" s="36">
        <v>49</v>
      </c>
      <c r="R4" s="36">
        <v>50</v>
      </c>
      <c r="S4" s="36">
        <v>51</v>
      </c>
      <c r="T4" s="36">
        <v>52</v>
      </c>
      <c r="U4" s="36">
        <v>53</v>
      </c>
      <c r="V4" s="37">
        <v>1</v>
      </c>
      <c r="W4" s="36">
        <v>2</v>
      </c>
      <c r="X4" s="36">
        <v>3</v>
      </c>
      <c r="Y4" s="36">
        <v>4</v>
      </c>
      <c r="Z4" s="36">
        <v>5</v>
      </c>
      <c r="AA4" s="36">
        <v>6</v>
      </c>
      <c r="AB4" s="36">
        <v>7</v>
      </c>
      <c r="AC4" s="36">
        <v>8</v>
      </c>
      <c r="AD4" s="36">
        <v>9</v>
      </c>
      <c r="AE4" s="36">
        <v>10</v>
      </c>
      <c r="AF4" s="36">
        <v>11</v>
      </c>
      <c r="AG4" s="36">
        <v>12</v>
      </c>
      <c r="AH4" s="36">
        <v>13</v>
      </c>
      <c r="AI4" s="36">
        <v>14</v>
      </c>
      <c r="AJ4" s="36">
        <v>15</v>
      </c>
      <c r="AK4" s="36">
        <v>16</v>
      </c>
      <c r="AL4" s="36">
        <v>17</v>
      </c>
      <c r="AM4" s="36">
        <v>18</v>
      </c>
      <c r="AN4" s="36">
        <v>19</v>
      </c>
      <c r="AO4" s="36">
        <v>20</v>
      </c>
      <c r="AP4" s="36">
        <v>21</v>
      </c>
      <c r="AQ4" s="36">
        <v>22</v>
      </c>
      <c r="AR4" s="36">
        <v>23</v>
      </c>
      <c r="AS4" s="36">
        <v>24</v>
      </c>
      <c r="AT4" s="37">
        <v>25</v>
      </c>
      <c r="AU4" s="37">
        <v>26</v>
      </c>
      <c r="AV4" s="37">
        <v>27</v>
      </c>
      <c r="AW4" s="37">
        <v>28</v>
      </c>
      <c r="AX4" s="37">
        <v>29</v>
      </c>
      <c r="AY4" s="37">
        <v>30</v>
      </c>
      <c r="AZ4" s="37">
        <v>31</v>
      </c>
      <c r="BA4" s="37">
        <v>32</v>
      </c>
      <c r="BB4" s="37">
        <v>33</v>
      </c>
      <c r="BC4" s="37">
        <v>34</v>
      </c>
      <c r="BD4" s="37">
        <v>35</v>
      </c>
      <c r="BE4" s="396"/>
    </row>
    <row r="5" spans="1:57" ht="15">
      <c r="A5" s="388"/>
      <c r="B5" s="390"/>
      <c r="C5" s="395"/>
      <c r="D5" s="380" t="s">
        <v>90</v>
      </c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2"/>
      <c r="BE5" s="396"/>
    </row>
    <row r="6" spans="1:57" ht="15">
      <c r="A6" s="388"/>
      <c r="B6" s="390"/>
      <c r="C6" s="395"/>
      <c r="D6" s="39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40">
        <v>7</v>
      </c>
      <c r="K6" s="40">
        <v>8</v>
      </c>
      <c r="L6" s="40">
        <v>9</v>
      </c>
      <c r="M6" s="40">
        <v>10</v>
      </c>
      <c r="N6" s="40">
        <v>11</v>
      </c>
      <c r="O6" s="40">
        <v>12</v>
      </c>
      <c r="P6" s="40">
        <v>13</v>
      </c>
      <c r="Q6" s="40">
        <v>14</v>
      </c>
      <c r="R6" s="40">
        <v>15</v>
      </c>
      <c r="S6" s="40">
        <v>16</v>
      </c>
      <c r="T6" s="87">
        <v>17</v>
      </c>
      <c r="U6" s="68">
        <v>18</v>
      </c>
      <c r="V6" s="78">
        <v>19</v>
      </c>
      <c r="W6" s="36">
        <v>20</v>
      </c>
      <c r="X6" s="36">
        <v>21</v>
      </c>
      <c r="Y6" s="36">
        <v>22</v>
      </c>
      <c r="Z6" s="36">
        <v>23</v>
      </c>
      <c r="AA6" s="36">
        <v>24</v>
      </c>
      <c r="AB6" s="36">
        <v>25</v>
      </c>
      <c r="AC6" s="36">
        <v>26</v>
      </c>
      <c r="AD6" s="36">
        <v>27</v>
      </c>
      <c r="AE6" s="36">
        <v>28</v>
      </c>
      <c r="AF6" s="36">
        <v>29</v>
      </c>
      <c r="AG6" s="36">
        <v>30</v>
      </c>
      <c r="AH6" s="36">
        <v>31</v>
      </c>
      <c r="AI6" s="36">
        <v>32</v>
      </c>
      <c r="AJ6" s="36">
        <v>33</v>
      </c>
      <c r="AK6" s="36">
        <v>34</v>
      </c>
      <c r="AL6" s="36">
        <v>35</v>
      </c>
      <c r="AM6" s="36">
        <v>36</v>
      </c>
      <c r="AN6" s="36">
        <v>37</v>
      </c>
      <c r="AO6" s="36">
        <v>38</v>
      </c>
      <c r="AP6" s="36">
        <v>39</v>
      </c>
      <c r="AQ6" s="36">
        <v>40</v>
      </c>
      <c r="AR6" s="36">
        <v>41</v>
      </c>
      <c r="AS6" s="38">
        <v>42</v>
      </c>
      <c r="AT6" s="38">
        <v>43</v>
      </c>
      <c r="AU6" s="81">
        <v>44</v>
      </c>
      <c r="AV6" s="78">
        <v>45</v>
      </c>
      <c r="AW6" s="78">
        <v>46</v>
      </c>
      <c r="AX6" s="78">
        <v>47</v>
      </c>
      <c r="AY6" s="78">
        <v>48</v>
      </c>
      <c r="AZ6" s="78">
        <v>49</v>
      </c>
      <c r="BA6" s="78">
        <v>50</v>
      </c>
      <c r="BB6" s="78">
        <v>51</v>
      </c>
      <c r="BC6" s="78">
        <v>52</v>
      </c>
      <c r="BD6" s="78">
        <v>53</v>
      </c>
      <c r="BE6" s="396"/>
    </row>
    <row r="7" spans="1:57" ht="15">
      <c r="A7" s="364" t="s">
        <v>121</v>
      </c>
      <c r="B7" s="366" t="s">
        <v>81</v>
      </c>
      <c r="C7" s="397" t="s">
        <v>13</v>
      </c>
      <c r="D7" s="41"/>
      <c r="E7" s="41"/>
      <c r="F7" s="41"/>
      <c r="G7" s="41"/>
      <c r="H7" s="41"/>
      <c r="I7" s="41"/>
      <c r="J7" s="41"/>
      <c r="K7" s="41"/>
      <c r="L7" s="41"/>
      <c r="M7" s="41">
        <v>1</v>
      </c>
      <c r="N7" s="41"/>
      <c r="O7" s="41"/>
      <c r="P7" s="41"/>
      <c r="Q7" s="41">
        <v>1</v>
      </c>
      <c r="R7" s="41">
        <v>2</v>
      </c>
      <c r="S7" s="41"/>
      <c r="T7" s="184">
        <v>2</v>
      </c>
      <c r="U7" s="69"/>
      <c r="V7" s="79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>
        <v>4</v>
      </c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208"/>
      <c r="AU7" s="81"/>
      <c r="AV7" s="158"/>
      <c r="AW7" s="159"/>
      <c r="AX7" s="159"/>
      <c r="AY7" s="159"/>
      <c r="AZ7" s="159"/>
      <c r="BA7" s="159"/>
      <c r="BB7" s="159"/>
      <c r="BC7" s="159"/>
      <c r="BD7" s="159"/>
      <c r="BE7" s="282" t="s">
        <v>148</v>
      </c>
    </row>
    <row r="8" spans="1:57" ht="15">
      <c r="A8" s="365"/>
      <c r="B8" s="367"/>
      <c r="C8" s="397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185"/>
      <c r="U8" s="70"/>
      <c r="V8" s="79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208"/>
      <c r="AU8" s="81"/>
      <c r="AV8" s="158"/>
      <c r="AW8" s="159"/>
      <c r="AX8" s="159"/>
      <c r="AY8" s="159"/>
      <c r="AZ8" s="159"/>
      <c r="BA8" s="159"/>
      <c r="BB8" s="159"/>
      <c r="BC8" s="159"/>
      <c r="BD8" s="159"/>
      <c r="BE8" s="282" t="s">
        <v>138</v>
      </c>
    </row>
    <row r="9" spans="1:57" ht="24" customHeight="1">
      <c r="A9" s="365"/>
      <c r="B9" s="259" t="s">
        <v>91</v>
      </c>
      <c r="C9" s="259" t="s">
        <v>92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86"/>
      <c r="U9" s="173"/>
      <c r="V9" s="77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97"/>
      <c r="AU9" s="81"/>
      <c r="AV9" s="158"/>
      <c r="AW9" s="159"/>
      <c r="AX9" s="159"/>
      <c r="AY9" s="159"/>
      <c r="AZ9" s="159"/>
      <c r="BA9" s="159"/>
      <c r="BB9" s="159"/>
      <c r="BC9" s="159"/>
      <c r="BD9" s="159"/>
      <c r="BE9" s="282" t="s">
        <v>138</v>
      </c>
    </row>
    <row r="10" spans="1:57" ht="15">
      <c r="A10" s="365"/>
      <c r="B10" s="356" t="s">
        <v>93</v>
      </c>
      <c r="C10" s="356" t="s">
        <v>94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186" t="s">
        <v>136</v>
      </c>
      <c r="U10" s="71"/>
      <c r="V10" s="77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199"/>
      <c r="AU10" s="81"/>
      <c r="AV10" s="158"/>
      <c r="AW10" s="159"/>
      <c r="AX10" s="159"/>
      <c r="AY10" s="159"/>
      <c r="AZ10" s="159"/>
      <c r="BA10" s="159"/>
      <c r="BB10" s="159"/>
      <c r="BC10" s="159"/>
      <c r="BD10" s="159"/>
      <c r="BE10" s="282" t="s">
        <v>139</v>
      </c>
    </row>
    <row r="11" spans="1:57" ht="15">
      <c r="A11" s="365"/>
      <c r="B11" s="357"/>
      <c r="C11" s="357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1"/>
      <c r="U11" s="222"/>
      <c r="V11" s="155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198"/>
      <c r="AU11" s="223"/>
      <c r="AV11" s="78"/>
      <c r="AW11" s="155"/>
      <c r="AX11" s="155"/>
      <c r="AY11" s="155"/>
      <c r="AZ11" s="155"/>
      <c r="BA11" s="155"/>
      <c r="BB11" s="155"/>
      <c r="BC11" s="155"/>
      <c r="BD11" s="155"/>
      <c r="BE11" s="282" t="s">
        <v>138</v>
      </c>
    </row>
    <row r="12" spans="1:57" ht="15">
      <c r="A12" s="365"/>
      <c r="B12" s="356" t="s">
        <v>95</v>
      </c>
      <c r="C12" s="356" t="s">
        <v>96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 t="s">
        <v>135</v>
      </c>
      <c r="S12" s="136"/>
      <c r="T12" s="60"/>
      <c r="U12" s="137"/>
      <c r="V12" s="89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201"/>
      <c r="AU12" s="104"/>
      <c r="AV12" s="161"/>
      <c r="AW12" s="89"/>
      <c r="AX12" s="89"/>
      <c r="AY12" s="89"/>
      <c r="AZ12" s="89"/>
      <c r="BA12" s="89"/>
      <c r="BB12" s="89"/>
      <c r="BC12" s="89"/>
      <c r="BD12" s="89"/>
      <c r="BE12" s="282" t="s">
        <v>138</v>
      </c>
    </row>
    <row r="13" spans="1:57" ht="15">
      <c r="A13" s="365"/>
      <c r="B13" s="357"/>
      <c r="C13" s="357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45"/>
      <c r="T13" s="63"/>
      <c r="U13" s="72"/>
      <c r="V13" s="77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199"/>
      <c r="AU13" s="81"/>
      <c r="AV13" s="158"/>
      <c r="AW13" s="159"/>
      <c r="AX13" s="159"/>
      <c r="AY13" s="159"/>
      <c r="AZ13" s="159"/>
      <c r="BA13" s="159"/>
      <c r="BB13" s="159"/>
      <c r="BC13" s="159"/>
      <c r="BD13" s="159"/>
      <c r="BE13" s="282" t="s">
        <v>138</v>
      </c>
    </row>
    <row r="14" spans="1:57" ht="15">
      <c r="A14" s="365"/>
      <c r="B14" s="356" t="s">
        <v>97</v>
      </c>
      <c r="C14" s="356" t="s">
        <v>27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61"/>
      <c r="U14" s="71"/>
      <c r="V14" s="77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 t="s">
        <v>135</v>
      </c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202"/>
      <c r="AU14" s="81"/>
      <c r="AV14" s="158"/>
      <c r="AW14" s="159"/>
      <c r="AX14" s="159"/>
      <c r="AY14" s="159"/>
      <c r="AZ14" s="159"/>
      <c r="BA14" s="159"/>
      <c r="BB14" s="159"/>
      <c r="BC14" s="159"/>
      <c r="BD14" s="159"/>
      <c r="BE14" s="282" t="s">
        <v>140</v>
      </c>
    </row>
    <row r="15" spans="1:57" ht="15">
      <c r="A15" s="365"/>
      <c r="B15" s="357"/>
      <c r="C15" s="357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1"/>
      <c r="U15" s="222"/>
      <c r="V15" s="155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6"/>
      <c r="AU15" s="223"/>
      <c r="AV15" s="78"/>
      <c r="AW15" s="155"/>
      <c r="AX15" s="155"/>
      <c r="AY15" s="155"/>
      <c r="AZ15" s="155"/>
      <c r="BA15" s="155"/>
      <c r="BB15" s="155"/>
      <c r="BC15" s="155"/>
      <c r="BD15" s="155"/>
      <c r="BE15" s="282" t="s">
        <v>138</v>
      </c>
    </row>
    <row r="16" spans="1:57" ht="15">
      <c r="A16" s="365"/>
      <c r="B16" s="356" t="s">
        <v>98</v>
      </c>
      <c r="C16" s="356" t="s">
        <v>29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61"/>
      <c r="U16" s="71"/>
      <c r="V16" s="75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 t="s">
        <v>135</v>
      </c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202"/>
      <c r="AU16" s="196"/>
      <c r="AV16" s="162"/>
      <c r="AW16" s="69"/>
      <c r="AX16" s="69"/>
      <c r="AY16" s="69"/>
      <c r="AZ16" s="69"/>
      <c r="BA16" s="69"/>
      <c r="BB16" s="69"/>
      <c r="BC16" s="69"/>
      <c r="BD16" s="69"/>
      <c r="BE16" s="282" t="s">
        <v>140</v>
      </c>
    </row>
    <row r="17" spans="1:57" ht="16.5" customHeight="1">
      <c r="A17" s="365"/>
      <c r="B17" s="357"/>
      <c r="C17" s="357"/>
      <c r="D17" s="46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59"/>
      <c r="U17" s="227"/>
      <c r="V17" s="155"/>
      <c r="W17" s="65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228"/>
      <c r="AU17" s="223"/>
      <c r="AV17" s="78"/>
      <c r="AW17" s="155"/>
      <c r="AX17" s="155"/>
      <c r="AY17" s="155"/>
      <c r="AZ17" s="155"/>
      <c r="BA17" s="155"/>
      <c r="BB17" s="155"/>
      <c r="BC17" s="155"/>
      <c r="BD17" s="155"/>
      <c r="BE17" s="282" t="s">
        <v>138</v>
      </c>
    </row>
    <row r="18" spans="1:57" ht="15">
      <c r="A18" s="365"/>
      <c r="B18" s="356" t="s">
        <v>99</v>
      </c>
      <c r="C18" s="356" t="s">
        <v>30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61" t="s">
        <v>135</v>
      </c>
      <c r="U18" s="71"/>
      <c r="V18" s="77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25"/>
      <c r="AO18" s="25"/>
      <c r="AP18" s="25"/>
      <c r="AQ18" s="25"/>
      <c r="AR18" s="25"/>
      <c r="AS18" s="25"/>
      <c r="AT18" s="199"/>
      <c r="AU18" s="81"/>
      <c r="AV18" s="158"/>
      <c r="AW18" s="159"/>
      <c r="AX18" s="159"/>
      <c r="AY18" s="159"/>
      <c r="AZ18" s="159"/>
      <c r="BA18" s="159"/>
      <c r="BB18" s="159"/>
      <c r="BC18" s="159"/>
      <c r="BD18" s="159"/>
      <c r="BE18" s="282" t="s">
        <v>140</v>
      </c>
    </row>
    <row r="19" spans="1:57" ht="12.75" customHeight="1">
      <c r="A19" s="365"/>
      <c r="B19" s="357"/>
      <c r="C19" s="357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1"/>
      <c r="U19" s="222"/>
      <c r="V19" s="155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6"/>
      <c r="AO19" s="226"/>
      <c r="AP19" s="226"/>
      <c r="AQ19" s="226"/>
      <c r="AR19" s="230"/>
      <c r="AS19" s="230"/>
      <c r="AT19" s="38"/>
      <c r="AU19" s="223"/>
      <c r="AV19" s="78"/>
      <c r="AW19" s="155"/>
      <c r="AX19" s="155"/>
      <c r="AY19" s="155"/>
      <c r="AZ19" s="155"/>
      <c r="BA19" s="155"/>
      <c r="BB19" s="155"/>
      <c r="BC19" s="155"/>
      <c r="BD19" s="155"/>
      <c r="BE19" s="282" t="s">
        <v>138</v>
      </c>
    </row>
    <row r="20" spans="1:57" ht="15">
      <c r="A20" s="365"/>
      <c r="B20" s="356" t="s">
        <v>100</v>
      </c>
      <c r="C20" s="356" t="s">
        <v>31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61"/>
      <c r="U20" s="71"/>
      <c r="V20" s="77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25"/>
      <c r="AO20" s="25"/>
      <c r="AP20" s="25"/>
      <c r="AQ20" s="25"/>
      <c r="AR20" s="25"/>
      <c r="AS20" s="25"/>
      <c r="AT20" s="202"/>
      <c r="AU20" s="81"/>
      <c r="AV20" s="158"/>
      <c r="AW20" s="159"/>
      <c r="AX20" s="159"/>
      <c r="AY20" s="159"/>
      <c r="AZ20" s="159"/>
      <c r="BA20" s="159"/>
      <c r="BB20" s="159"/>
      <c r="BC20" s="159"/>
      <c r="BD20" s="159"/>
      <c r="BE20" s="282" t="s">
        <v>138</v>
      </c>
    </row>
    <row r="21" spans="1:57" ht="15">
      <c r="A21" s="365"/>
      <c r="B21" s="357"/>
      <c r="C21" s="357"/>
      <c r="D21" s="44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152"/>
      <c r="U21" s="73"/>
      <c r="V21" s="77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183"/>
      <c r="AO21" s="183"/>
      <c r="AP21" s="25"/>
      <c r="AQ21" s="25"/>
      <c r="AR21" s="25"/>
      <c r="AS21" s="25"/>
      <c r="AT21" s="202"/>
      <c r="AU21" s="81"/>
      <c r="AV21" s="158"/>
      <c r="AW21" s="159"/>
      <c r="AX21" s="159"/>
      <c r="AY21" s="159"/>
      <c r="AZ21" s="159"/>
      <c r="BA21" s="159"/>
      <c r="BB21" s="159"/>
      <c r="BC21" s="159"/>
      <c r="BD21" s="159"/>
      <c r="BE21" s="282" t="s">
        <v>138</v>
      </c>
    </row>
    <row r="22" spans="1:57" ht="15">
      <c r="A22" s="365"/>
      <c r="B22" s="356" t="s">
        <v>101</v>
      </c>
      <c r="C22" s="356" t="s">
        <v>34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 t="s">
        <v>135</v>
      </c>
      <c r="S22" s="54"/>
      <c r="T22" s="17"/>
      <c r="U22" s="141"/>
      <c r="V22" s="141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24"/>
      <c r="AO22" s="24"/>
      <c r="AP22" s="24"/>
      <c r="AQ22" s="24"/>
      <c r="AR22" s="24"/>
      <c r="AS22" s="24"/>
      <c r="AT22" s="202"/>
      <c r="AU22" s="83"/>
      <c r="AV22" s="163"/>
      <c r="AW22" s="75"/>
      <c r="AX22" s="75"/>
      <c r="AY22" s="75"/>
      <c r="AZ22" s="75"/>
      <c r="BA22" s="75"/>
      <c r="BB22" s="75"/>
      <c r="BC22" s="75"/>
      <c r="BD22" s="75"/>
      <c r="BE22" s="282" t="s">
        <v>140</v>
      </c>
    </row>
    <row r="23" spans="1:57" ht="15" customHeight="1">
      <c r="A23" s="365"/>
      <c r="B23" s="357"/>
      <c r="C23" s="357"/>
      <c r="D23" s="49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1"/>
      <c r="U23" s="231"/>
      <c r="V23" s="232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4"/>
      <c r="AO23" s="234"/>
      <c r="AP23" s="234"/>
      <c r="AQ23" s="234"/>
      <c r="AR23" s="234"/>
      <c r="AS23" s="234"/>
      <c r="AT23" s="38"/>
      <c r="AU23" s="223"/>
      <c r="AV23" s="78"/>
      <c r="AW23" s="155"/>
      <c r="AX23" s="155"/>
      <c r="AY23" s="155"/>
      <c r="AZ23" s="155"/>
      <c r="BA23" s="155"/>
      <c r="BB23" s="155"/>
      <c r="BC23" s="155"/>
      <c r="BD23" s="155"/>
      <c r="BE23" s="282" t="s">
        <v>138</v>
      </c>
    </row>
    <row r="24" spans="1:57" ht="15">
      <c r="A24" s="365"/>
      <c r="B24" s="356" t="s">
        <v>102</v>
      </c>
      <c r="C24" s="356" t="s">
        <v>35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17"/>
      <c r="U24" s="141"/>
      <c r="V24" s="141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 t="s">
        <v>135</v>
      </c>
      <c r="AI24" s="54"/>
      <c r="AJ24" s="54"/>
      <c r="AK24" s="54"/>
      <c r="AL24" s="54"/>
      <c r="AM24" s="54"/>
      <c r="AN24" s="54"/>
      <c r="AO24" s="54"/>
      <c r="AP24" s="24"/>
      <c r="AQ24" s="24"/>
      <c r="AR24" s="24"/>
      <c r="AS24" s="24"/>
      <c r="AT24" s="202"/>
      <c r="AU24" s="83"/>
      <c r="AV24" s="163"/>
      <c r="AW24" s="75"/>
      <c r="AX24" s="75"/>
      <c r="AY24" s="75"/>
      <c r="AZ24" s="75"/>
      <c r="BA24" s="75"/>
      <c r="BB24" s="75"/>
      <c r="BC24" s="75"/>
      <c r="BD24" s="75"/>
      <c r="BE24" s="282" t="s">
        <v>140</v>
      </c>
    </row>
    <row r="25" spans="1:57" ht="15">
      <c r="A25" s="365"/>
      <c r="B25" s="357"/>
      <c r="C25" s="357"/>
      <c r="D25" s="49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16"/>
      <c r="U25" s="237"/>
      <c r="V25" s="237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8"/>
      <c r="AO25" s="238"/>
      <c r="AP25" s="239"/>
      <c r="AQ25" s="239"/>
      <c r="AR25" s="239"/>
      <c r="AS25" s="239"/>
      <c r="AT25" s="198"/>
      <c r="AU25" s="240"/>
      <c r="AV25" s="241"/>
      <c r="AW25" s="154"/>
      <c r="AX25" s="154"/>
      <c r="AY25" s="154"/>
      <c r="AZ25" s="154"/>
      <c r="BA25" s="154"/>
      <c r="BB25" s="154"/>
      <c r="BC25" s="154"/>
      <c r="BD25" s="154"/>
      <c r="BE25" s="282" t="s">
        <v>138</v>
      </c>
    </row>
    <row r="26" spans="1:57" ht="15">
      <c r="A26" s="365"/>
      <c r="B26" s="356" t="s">
        <v>103</v>
      </c>
      <c r="C26" s="356" t="s">
        <v>36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14"/>
      <c r="U26" s="75"/>
      <c r="V26" s="77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23"/>
      <c r="AO26" s="23"/>
      <c r="AP26" s="23"/>
      <c r="AQ26" s="23"/>
      <c r="AR26" s="23"/>
      <c r="AS26" s="23"/>
      <c r="AT26" s="199"/>
      <c r="AU26" s="81"/>
      <c r="AV26" s="158"/>
      <c r="AW26" s="159"/>
      <c r="AX26" s="159"/>
      <c r="AY26" s="159"/>
      <c r="AZ26" s="159"/>
      <c r="BA26" s="159"/>
      <c r="BB26" s="159"/>
      <c r="BC26" s="159"/>
      <c r="BD26" s="159"/>
      <c r="BE26" s="282" t="s">
        <v>138</v>
      </c>
    </row>
    <row r="27" spans="1:57" ht="11.25" customHeight="1">
      <c r="A27" s="365"/>
      <c r="B27" s="357"/>
      <c r="C27" s="357"/>
      <c r="D27" s="4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187"/>
      <c r="U27" s="76"/>
      <c r="V27" s="77"/>
      <c r="W27" s="48"/>
      <c r="X27" s="48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50"/>
      <c r="AO27" s="50"/>
      <c r="AP27" s="50"/>
      <c r="AQ27" s="50"/>
      <c r="AR27" s="50"/>
      <c r="AS27" s="50"/>
      <c r="AT27" s="199"/>
      <c r="AU27" s="81"/>
      <c r="AV27" s="158"/>
      <c r="AW27" s="159"/>
      <c r="AX27" s="159"/>
      <c r="AY27" s="159"/>
      <c r="AZ27" s="159"/>
      <c r="BA27" s="159"/>
      <c r="BB27" s="159"/>
      <c r="BC27" s="159"/>
      <c r="BD27" s="159"/>
      <c r="BE27" s="282" t="s">
        <v>138</v>
      </c>
    </row>
    <row r="28" spans="1:57" ht="15">
      <c r="A28" s="365"/>
      <c r="B28" s="356" t="s">
        <v>104</v>
      </c>
      <c r="C28" s="356" t="s">
        <v>37</v>
      </c>
      <c r="D28" s="49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14"/>
      <c r="U28" s="75"/>
      <c r="V28" s="75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23"/>
      <c r="AO28" s="23"/>
      <c r="AP28" s="23"/>
      <c r="AQ28" s="23"/>
      <c r="AR28" s="23"/>
      <c r="AS28" s="23"/>
      <c r="AT28" s="202"/>
      <c r="AU28" s="83"/>
      <c r="AV28" s="163"/>
      <c r="AW28" s="75"/>
      <c r="AX28" s="75"/>
      <c r="AY28" s="75"/>
      <c r="AZ28" s="75"/>
      <c r="BA28" s="75"/>
      <c r="BB28" s="75"/>
      <c r="BC28" s="75"/>
      <c r="BD28" s="75"/>
      <c r="BE28" s="282" t="s">
        <v>138</v>
      </c>
    </row>
    <row r="29" spans="1:57" ht="12.75" customHeight="1">
      <c r="A29" s="365"/>
      <c r="B29" s="357"/>
      <c r="C29" s="357"/>
      <c r="D29" s="43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15"/>
      <c r="U29" s="76"/>
      <c r="V29" s="77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50"/>
      <c r="AO29" s="50"/>
      <c r="AP29" s="23"/>
      <c r="AQ29" s="23"/>
      <c r="AR29" s="23"/>
      <c r="AS29" s="23"/>
      <c r="AT29" s="199"/>
      <c r="AU29" s="82"/>
      <c r="AV29" s="160"/>
      <c r="AW29" s="77"/>
      <c r="AX29" s="77"/>
      <c r="AY29" s="77"/>
      <c r="AZ29" s="77"/>
      <c r="BA29" s="77"/>
      <c r="BB29" s="77"/>
      <c r="BC29" s="77"/>
      <c r="BD29" s="77"/>
      <c r="BE29" s="282" t="s">
        <v>138</v>
      </c>
    </row>
    <row r="30" spans="1:57" ht="15">
      <c r="A30" s="365"/>
      <c r="B30" s="356" t="s">
        <v>105</v>
      </c>
      <c r="C30" s="356" t="s">
        <v>38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14"/>
      <c r="U30" s="75"/>
      <c r="V30" s="77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23"/>
      <c r="AP30" s="23"/>
      <c r="AQ30" s="23"/>
      <c r="AR30" s="23"/>
      <c r="AS30" s="23"/>
      <c r="AT30" s="199"/>
      <c r="AU30" s="81"/>
      <c r="AV30" s="158"/>
      <c r="AW30" s="159"/>
      <c r="AX30" s="159"/>
      <c r="AY30" s="159"/>
      <c r="AZ30" s="159"/>
      <c r="BA30" s="159"/>
      <c r="BB30" s="159"/>
      <c r="BC30" s="159"/>
      <c r="BD30" s="159"/>
      <c r="BE30" s="282" t="s">
        <v>138</v>
      </c>
    </row>
    <row r="31" spans="1:57" ht="13.5" customHeight="1">
      <c r="A31" s="365"/>
      <c r="B31" s="357"/>
      <c r="C31" s="357"/>
      <c r="D31" s="4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187"/>
      <c r="U31" s="75"/>
      <c r="V31" s="7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181"/>
      <c r="AP31" s="52"/>
      <c r="AQ31" s="52"/>
      <c r="AR31" s="52"/>
      <c r="AS31" s="52"/>
      <c r="AT31" s="199"/>
      <c r="AU31" s="81"/>
      <c r="AV31" s="158"/>
      <c r="AW31" s="159"/>
      <c r="AX31" s="159"/>
      <c r="AY31" s="159"/>
      <c r="AZ31" s="159"/>
      <c r="BA31" s="159"/>
      <c r="BB31" s="159"/>
      <c r="BC31" s="159"/>
      <c r="BD31" s="159"/>
      <c r="BE31" s="282" t="s">
        <v>138</v>
      </c>
    </row>
    <row r="32" spans="1:57" ht="15">
      <c r="A32" s="365"/>
      <c r="B32" s="360" t="s">
        <v>106</v>
      </c>
      <c r="C32" s="360" t="s">
        <v>107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14"/>
      <c r="U32" s="75"/>
      <c r="V32" s="77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23"/>
      <c r="AP32" s="23"/>
      <c r="AQ32" s="23"/>
      <c r="AR32" s="23"/>
      <c r="AS32" s="43"/>
      <c r="AT32" s="199"/>
      <c r="AU32" s="81"/>
      <c r="AV32" s="158"/>
      <c r="AW32" s="159"/>
      <c r="AX32" s="159"/>
      <c r="AY32" s="159"/>
      <c r="AZ32" s="159"/>
      <c r="BA32" s="159"/>
      <c r="BB32" s="159"/>
      <c r="BC32" s="159"/>
      <c r="BD32" s="159"/>
      <c r="BE32" s="282" t="s">
        <v>138</v>
      </c>
    </row>
    <row r="33" spans="1:57" ht="15">
      <c r="A33" s="365"/>
      <c r="B33" s="361"/>
      <c r="C33" s="361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15"/>
      <c r="U33" s="76"/>
      <c r="V33" s="77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50"/>
      <c r="AP33" s="50"/>
      <c r="AQ33" s="50"/>
      <c r="AR33" s="50"/>
      <c r="AS33" s="49"/>
      <c r="AT33" s="200"/>
      <c r="AU33" s="81"/>
      <c r="AV33" s="158"/>
      <c r="AW33" s="159"/>
      <c r="AX33" s="159"/>
      <c r="AY33" s="159"/>
      <c r="AZ33" s="159"/>
      <c r="BA33" s="159"/>
      <c r="BB33" s="159"/>
      <c r="BC33" s="159"/>
      <c r="BD33" s="159"/>
      <c r="BE33" s="282" t="s">
        <v>138</v>
      </c>
    </row>
    <row r="34" spans="1:57" ht="15">
      <c r="A34" s="365"/>
      <c r="B34" s="356" t="s">
        <v>108</v>
      </c>
      <c r="C34" s="356" t="s">
        <v>28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14"/>
      <c r="U34" s="75"/>
      <c r="V34" s="75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26" t="s">
        <v>136</v>
      </c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83"/>
      <c r="AV34" s="163"/>
      <c r="AW34" s="75"/>
      <c r="AX34" s="75"/>
      <c r="AY34" s="75"/>
      <c r="AZ34" s="75"/>
      <c r="BA34" s="75"/>
      <c r="BB34" s="75"/>
      <c r="BC34" s="75"/>
      <c r="BD34" s="75"/>
      <c r="BE34" s="282" t="s">
        <v>139</v>
      </c>
    </row>
    <row r="35" spans="1:57" ht="20.25" customHeight="1">
      <c r="A35" s="365"/>
      <c r="B35" s="357"/>
      <c r="C35" s="357"/>
      <c r="D35" s="146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4"/>
      <c r="U35" s="245"/>
      <c r="V35" s="245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26"/>
      <c r="AR35" s="226"/>
      <c r="AS35" s="247"/>
      <c r="AT35" s="248"/>
      <c r="AU35" s="249"/>
      <c r="AV35" s="250"/>
      <c r="AW35" s="245"/>
      <c r="AX35" s="245"/>
      <c r="AY35" s="245"/>
      <c r="AZ35" s="245"/>
      <c r="BA35" s="245"/>
      <c r="BB35" s="245"/>
      <c r="BC35" s="245"/>
      <c r="BD35" s="245"/>
      <c r="BE35" s="282" t="s">
        <v>138</v>
      </c>
    </row>
    <row r="36" spans="1:57" ht="15">
      <c r="A36" s="365"/>
      <c r="B36" s="356" t="s">
        <v>109</v>
      </c>
      <c r="C36" s="356" t="s">
        <v>32</v>
      </c>
      <c r="D36" s="43"/>
      <c r="E36" s="43"/>
      <c r="F36" s="43"/>
      <c r="G36" s="43"/>
      <c r="H36" s="43"/>
      <c r="I36" s="43"/>
      <c r="J36" s="43"/>
      <c r="K36" s="43"/>
      <c r="L36" s="43"/>
      <c r="M36" s="43" t="s">
        <v>135</v>
      </c>
      <c r="N36" s="43"/>
      <c r="O36" s="43"/>
      <c r="P36" s="43"/>
      <c r="Q36" s="43"/>
      <c r="R36" s="43"/>
      <c r="S36" s="43"/>
      <c r="T36" s="14"/>
      <c r="U36" s="75"/>
      <c r="V36" s="77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23"/>
      <c r="AP36" s="23"/>
      <c r="AQ36" s="23"/>
      <c r="AR36" s="23"/>
      <c r="AS36" s="43"/>
      <c r="AT36" s="199"/>
      <c r="AU36" s="81"/>
      <c r="AV36" s="158"/>
      <c r="AW36" s="159"/>
      <c r="AX36" s="159"/>
      <c r="AY36" s="159"/>
      <c r="AZ36" s="159"/>
      <c r="BA36" s="159"/>
      <c r="BB36" s="159"/>
      <c r="BC36" s="159"/>
      <c r="BD36" s="159"/>
      <c r="BE36" s="282" t="s">
        <v>140</v>
      </c>
    </row>
    <row r="37" spans="1:57" ht="15">
      <c r="A37" s="365"/>
      <c r="B37" s="357"/>
      <c r="C37" s="357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16"/>
      <c r="U37" s="154"/>
      <c r="V37" s="154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8"/>
      <c r="AP37" s="238"/>
      <c r="AQ37" s="238"/>
      <c r="AR37" s="238"/>
      <c r="AS37" s="236"/>
      <c r="AT37" s="198"/>
      <c r="AU37" s="240"/>
      <c r="AV37" s="241"/>
      <c r="AW37" s="154"/>
      <c r="AX37" s="154"/>
      <c r="AY37" s="154"/>
      <c r="AZ37" s="154"/>
      <c r="BA37" s="154"/>
      <c r="BB37" s="154"/>
      <c r="BC37" s="154"/>
      <c r="BD37" s="154"/>
      <c r="BE37" s="282" t="s">
        <v>138</v>
      </c>
    </row>
    <row r="38" spans="1:57" ht="15">
      <c r="A38" s="365"/>
      <c r="B38" s="356" t="s">
        <v>110</v>
      </c>
      <c r="C38" s="356" t="s">
        <v>33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14"/>
      <c r="U38" s="75"/>
      <c r="V38" s="77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23"/>
      <c r="AP38" s="23"/>
      <c r="AQ38" s="23"/>
      <c r="AR38" s="23"/>
      <c r="AS38" s="43"/>
      <c r="AT38" s="199"/>
      <c r="AU38" s="81"/>
      <c r="AV38" s="158"/>
      <c r="AW38" s="159"/>
      <c r="AX38" s="159"/>
      <c r="AY38" s="159"/>
      <c r="AZ38" s="159"/>
      <c r="BA38" s="159"/>
      <c r="BB38" s="159"/>
      <c r="BC38" s="159"/>
      <c r="BD38" s="159"/>
      <c r="BE38" s="282" t="s">
        <v>138</v>
      </c>
    </row>
    <row r="39" spans="1:57" ht="12" customHeight="1">
      <c r="A39" s="365"/>
      <c r="B39" s="357"/>
      <c r="C39" s="357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15"/>
      <c r="U39" s="76"/>
      <c r="V39" s="77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2"/>
      <c r="AP39" s="52"/>
      <c r="AQ39" s="52"/>
      <c r="AR39" s="52"/>
      <c r="AS39" s="51"/>
      <c r="AT39" s="199"/>
      <c r="AU39" s="82"/>
      <c r="AV39" s="160"/>
      <c r="AW39" s="77"/>
      <c r="AX39" s="77"/>
      <c r="AY39" s="77"/>
      <c r="AZ39" s="77"/>
      <c r="BA39" s="77"/>
      <c r="BB39" s="77"/>
      <c r="BC39" s="77"/>
      <c r="BD39" s="77"/>
      <c r="BE39" s="282" t="s">
        <v>138</v>
      </c>
    </row>
    <row r="40" spans="1:57" ht="15">
      <c r="A40" s="365"/>
      <c r="B40" s="360" t="s">
        <v>111</v>
      </c>
      <c r="C40" s="360" t="s">
        <v>112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14"/>
      <c r="U40" s="75"/>
      <c r="V40" s="77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23"/>
      <c r="AP40" s="23"/>
      <c r="AQ40" s="23"/>
      <c r="AR40" s="23"/>
      <c r="AS40" s="23"/>
      <c r="AT40" s="202"/>
      <c r="AU40" s="81"/>
      <c r="AV40" s="158"/>
      <c r="AW40" s="159"/>
      <c r="AX40" s="159"/>
      <c r="AY40" s="159"/>
      <c r="AZ40" s="159"/>
      <c r="BA40" s="159"/>
      <c r="BB40" s="159"/>
      <c r="BC40" s="159"/>
      <c r="BD40" s="159"/>
      <c r="BE40" s="282" t="s">
        <v>138</v>
      </c>
    </row>
    <row r="41" spans="1:57" ht="15">
      <c r="A41" s="365"/>
      <c r="B41" s="361"/>
      <c r="C41" s="361"/>
      <c r="D41" s="43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15"/>
      <c r="U41" s="76"/>
      <c r="V41" s="77"/>
      <c r="W41" s="43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50"/>
      <c r="AP41" s="50"/>
      <c r="AQ41" s="50"/>
      <c r="AR41" s="50"/>
      <c r="AS41" s="50"/>
      <c r="AT41" s="200"/>
      <c r="AU41" s="81"/>
      <c r="AV41" s="158"/>
      <c r="AW41" s="159"/>
      <c r="AX41" s="159"/>
      <c r="AY41" s="159"/>
      <c r="AZ41" s="159"/>
      <c r="BA41" s="159"/>
      <c r="BB41" s="159"/>
      <c r="BC41" s="159"/>
      <c r="BD41" s="159"/>
      <c r="BE41" s="282" t="s">
        <v>138</v>
      </c>
    </row>
    <row r="42" spans="1:57" ht="15">
      <c r="A42" s="365"/>
      <c r="B42" s="356" t="s">
        <v>113</v>
      </c>
      <c r="C42" s="356" t="s">
        <v>39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49"/>
      <c r="P42" s="49"/>
      <c r="Q42" s="49"/>
      <c r="R42" s="49"/>
      <c r="S42" s="49"/>
      <c r="T42" s="15"/>
      <c r="U42" s="76"/>
      <c r="V42" s="77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2"/>
      <c r="AP42" s="52"/>
      <c r="AQ42" s="52"/>
      <c r="AR42" s="52"/>
      <c r="AS42" s="52"/>
      <c r="AT42" s="200"/>
      <c r="AU42" s="81"/>
      <c r="AV42" s="158"/>
      <c r="AW42" s="159"/>
      <c r="AX42" s="159"/>
      <c r="AY42" s="159"/>
      <c r="AZ42" s="159"/>
      <c r="BA42" s="159"/>
      <c r="BB42" s="159"/>
      <c r="BC42" s="159"/>
      <c r="BD42" s="159"/>
      <c r="BE42" s="282" t="s">
        <v>138</v>
      </c>
    </row>
    <row r="43" spans="1:57" ht="24.75" customHeight="1">
      <c r="A43" s="365"/>
      <c r="B43" s="357"/>
      <c r="C43" s="357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  <c r="O43" s="49"/>
      <c r="P43" s="49"/>
      <c r="Q43" s="49"/>
      <c r="R43" s="49"/>
      <c r="S43" s="49"/>
      <c r="T43" s="15"/>
      <c r="U43" s="76"/>
      <c r="V43" s="77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2"/>
      <c r="AP43" s="52"/>
      <c r="AQ43" s="52"/>
      <c r="AR43" s="52"/>
      <c r="AS43" s="52"/>
      <c r="AT43" s="200"/>
      <c r="AU43" s="81"/>
      <c r="AV43" s="158"/>
      <c r="AW43" s="159"/>
      <c r="AX43" s="159"/>
      <c r="AY43" s="159"/>
      <c r="AZ43" s="159"/>
      <c r="BA43" s="159"/>
      <c r="BB43" s="159"/>
      <c r="BC43" s="159"/>
      <c r="BD43" s="159"/>
      <c r="BE43" s="282" t="s">
        <v>138</v>
      </c>
    </row>
    <row r="44" spans="1:57" ht="15">
      <c r="A44" s="365"/>
      <c r="B44" s="356" t="s">
        <v>114</v>
      </c>
      <c r="C44" s="356" t="s">
        <v>40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14"/>
      <c r="U44" s="75"/>
      <c r="V44" s="77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26"/>
      <c r="AP44" s="26"/>
      <c r="AQ44" s="26"/>
      <c r="AR44" s="26"/>
      <c r="AS44" s="53"/>
      <c r="AT44" s="199"/>
      <c r="AU44" s="81"/>
      <c r="AV44" s="158"/>
      <c r="AW44" s="159"/>
      <c r="AX44" s="159"/>
      <c r="AY44" s="159"/>
      <c r="AZ44" s="159"/>
      <c r="BA44" s="159"/>
      <c r="BB44" s="159"/>
      <c r="BC44" s="159"/>
      <c r="BD44" s="159"/>
      <c r="BE44" s="282" t="s">
        <v>138</v>
      </c>
    </row>
    <row r="45" spans="1:57" ht="15">
      <c r="A45" s="365"/>
      <c r="B45" s="357"/>
      <c r="C45" s="357"/>
      <c r="D45" s="49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16"/>
      <c r="U45" s="154"/>
      <c r="V45" s="154"/>
      <c r="W45" s="251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4"/>
      <c r="AP45" s="234"/>
      <c r="AQ45" s="252"/>
      <c r="AR45" s="252"/>
      <c r="AS45" s="252"/>
      <c r="AT45" s="198"/>
      <c r="AU45" s="240"/>
      <c r="AV45" s="241"/>
      <c r="AW45" s="154"/>
      <c r="AX45" s="154"/>
      <c r="AY45" s="154"/>
      <c r="AZ45" s="154"/>
      <c r="BA45" s="154"/>
      <c r="BB45" s="154"/>
      <c r="BC45" s="154"/>
      <c r="BD45" s="154"/>
      <c r="BE45" s="282" t="s">
        <v>138</v>
      </c>
    </row>
    <row r="46" spans="1:57" ht="15">
      <c r="A46" s="365"/>
      <c r="B46" s="356" t="s">
        <v>115</v>
      </c>
      <c r="C46" s="356" t="s">
        <v>41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0"/>
      <c r="O46" s="49"/>
      <c r="P46" s="49"/>
      <c r="Q46" s="49"/>
      <c r="R46" s="49"/>
      <c r="S46" s="49"/>
      <c r="T46" s="15"/>
      <c r="U46" s="76"/>
      <c r="V46" s="77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26"/>
      <c r="AP46" s="26"/>
      <c r="AQ46" s="26"/>
      <c r="AR46" s="26"/>
      <c r="AS46" s="53"/>
      <c r="AT46" s="26"/>
      <c r="AU46" s="81"/>
      <c r="AV46" s="158"/>
      <c r="AW46" s="159"/>
      <c r="AX46" s="159"/>
      <c r="AY46" s="159"/>
      <c r="AZ46" s="159"/>
      <c r="BA46" s="159"/>
      <c r="BB46" s="159"/>
      <c r="BC46" s="159"/>
      <c r="BD46" s="159"/>
      <c r="BE46" s="282" t="s">
        <v>138</v>
      </c>
    </row>
    <row r="47" spans="1:57" ht="15">
      <c r="A47" s="365"/>
      <c r="B47" s="357"/>
      <c r="C47" s="357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  <c r="O47" s="49"/>
      <c r="P47" s="49"/>
      <c r="Q47" s="49"/>
      <c r="R47" s="49"/>
      <c r="S47" s="49"/>
      <c r="T47" s="15"/>
      <c r="U47" s="76"/>
      <c r="V47" s="77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2"/>
      <c r="AP47" s="52"/>
      <c r="AQ47" s="52"/>
      <c r="AR47" s="52"/>
      <c r="AS47" s="51"/>
      <c r="AT47" s="199"/>
      <c r="AU47" s="82"/>
      <c r="AV47" s="160"/>
      <c r="AW47" s="77"/>
      <c r="AX47" s="77"/>
      <c r="AY47" s="77"/>
      <c r="AZ47" s="77"/>
      <c r="BA47" s="77"/>
      <c r="BB47" s="77"/>
      <c r="BC47" s="77"/>
      <c r="BD47" s="77"/>
      <c r="BE47" s="282" t="s">
        <v>138</v>
      </c>
    </row>
    <row r="48" spans="1:57" ht="15">
      <c r="A48" s="365"/>
      <c r="B48" s="356" t="s">
        <v>116</v>
      </c>
      <c r="C48" s="356" t="s">
        <v>89</v>
      </c>
      <c r="D48" s="49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66"/>
      <c r="U48" s="76"/>
      <c r="V48" s="77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26"/>
      <c r="AP48" s="26"/>
      <c r="AQ48" s="26"/>
      <c r="AR48" s="26"/>
      <c r="AS48" s="53"/>
      <c r="AT48" s="202"/>
      <c r="AU48" s="83"/>
      <c r="AV48" s="163"/>
      <c r="AW48" s="75"/>
      <c r="AX48" s="75"/>
      <c r="AY48" s="75"/>
      <c r="AZ48" s="75"/>
      <c r="BA48" s="75"/>
      <c r="BB48" s="75"/>
      <c r="BC48" s="75"/>
      <c r="BD48" s="75"/>
      <c r="BE48" s="282" t="s">
        <v>138</v>
      </c>
    </row>
    <row r="49" spans="1:57" ht="15">
      <c r="A49" s="365"/>
      <c r="B49" s="357"/>
      <c r="C49" s="357"/>
      <c r="D49" s="43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16"/>
      <c r="U49" s="254"/>
      <c r="V49" s="155"/>
      <c r="W49" s="255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4"/>
      <c r="AP49" s="234"/>
      <c r="AQ49" s="252"/>
      <c r="AR49" s="252"/>
      <c r="AS49" s="255"/>
      <c r="AT49" s="38"/>
      <c r="AU49" s="223"/>
      <c r="AV49" s="78"/>
      <c r="AW49" s="155"/>
      <c r="AX49" s="155"/>
      <c r="AY49" s="155"/>
      <c r="AZ49" s="155"/>
      <c r="BA49" s="155"/>
      <c r="BB49" s="155"/>
      <c r="BC49" s="155"/>
      <c r="BD49" s="155"/>
      <c r="BE49" s="282" t="s">
        <v>138</v>
      </c>
    </row>
    <row r="50" spans="1:57" ht="15">
      <c r="A50" s="365"/>
      <c r="B50" s="262" t="s">
        <v>117</v>
      </c>
      <c r="C50" s="262" t="s">
        <v>42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15"/>
      <c r="U50" s="76"/>
      <c r="V50" s="77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2"/>
      <c r="AP50" s="52"/>
      <c r="AQ50" s="52"/>
      <c r="AR50" s="52"/>
      <c r="AS50" s="51"/>
      <c r="AT50" s="199"/>
      <c r="AU50" s="81"/>
      <c r="AV50" s="158"/>
      <c r="AW50" s="159"/>
      <c r="AX50" s="159"/>
      <c r="AY50" s="159"/>
      <c r="AZ50" s="159"/>
      <c r="BA50" s="159"/>
      <c r="BB50" s="159"/>
      <c r="BC50" s="159"/>
      <c r="BD50" s="159"/>
      <c r="BE50" s="282" t="s">
        <v>138</v>
      </c>
    </row>
    <row r="51" spans="1:57" ht="15">
      <c r="A51" s="28"/>
      <c r="B51" s="358" t="s">
        <v>17</v>
      </c>
      <c r="C51" s="358" t="s">
        <v>18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>
        <v>2</v>
      </c>
      <c r="Q51" s="90"/>
      <c r="R51" s="90"/>
      <c r="S51" s="90"/>
      <c r="T51" s="189"/>
      <c r="U51" s="137"/>
      <c r="V51" s="89"/>
      <c r="W51" s="177"/>
      <c r="X51" s="178"/>
      <c r="Y51" s="178"/>
      <c r="Z51" s="178"/>
      <c r="AA51" s="178"/>
      <c r="AB51" s="178"/>
      <c r="AC51" s="178"/>
      <c r="AD51" s="178"/>
      <c r="AE51" s="178"/>
      <c r="AF51" s="178">
        <v>1</v>
      </c>
      <c r="AG51" s="175"/>
      <c r="AH51" s="175"/>
      <c r="AI51" s="175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209"/>
      <c r="AU51" s="104"/>
      <c r="AV51" s="161"/>
      <c r="AW51" s="89"/>
      <c r="AX51" s="89"/>
      <c r="AY51" s="89"/>
      <c r="AZ51" s="89"/>
      <c r="BA51" s="89"/>
      <c r="BB51" s="89"/>
      <c r="BC51" s="89"/>
      <c r="BD51" s="89"/>
      <c r="BE51" s="282" t="s">
        <v>142</v>
      </c>
    </row>
    <row r="52" spans="1:57" ht="15">
      <c r="A52" s="28"/>
      <c r="B52" s="352"/>
      <c r="C52" s="352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"/>
      <c r="U52" s="76"/>
      <c r="V52" s="89"/>
      <c r="W52" s="177"/>
      <c r="X52" s="264"/>
      <c r="Y52" s="264"/>
      <c r="Z52" s="264"/>
      <c r="AA52" s="264"/>
      <c r="AB52" s="264"/>
      <c r="AC52" s="264"/>
      <c r="AD52" s="264"/>
      <c r="AE52" s="264"/>
      <c r="AF52" s="264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91"/>
      <c r="AU52" s="104"/>
      <c r="AV52" s="161"/>
      <c r="AW52" s="89"/>
      <c r="AX52" s="89"/>
      <c r="AY52" s="89"/>
      <c r="AZ52" s="89"/>
      <c r="BA52" s="89"/>
      <c r="BB52" s="89"/>
      <c r="BC52" s="89"/>
      <c r="BD52" s="89"/>
      <c r="BE52" s="282" t="s">
        <v>138</v>
      </c>
    </row>
    <row r="53" spans="1:57" ht="15">
      <c r="A53" s="28"/>
      <c r="B53" s="346" t="s">
        <v>43</v>
      </c>
      <c r="C53" s="355" t="s">
        <v>45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189"/>
      <c r="U53" s="137"/>
      <c r="V53" s="89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182"/>
      <c r="AP53" s="182"/>
      <c r="AQ53" s="182"/>
      <c r="AR53" s="182"/>
      <c r="AS53" s="94"/>
      <c r="AT53" s="203"/>
      <c r="AU53" s="104"/>
      <c r="AV53" s="161"/>
      <c r="AW53" s="89"/>
      <c r="AX53" s="89"/>
      <c r="AY53" s="89"/>
      <c r="AZ53" s="89"/>
      <c r="BA53" s="89"/>
      <c r="BB53" s="89"/>
      <c r="BC53" s="89"/>
      <c r="BD53" s="89"/>
      <c r="BE53" s="282" t="s">
        <v>138</v>
      </c>
    </row>
    <row r="54" spans="1:57" ht="15">
      <c r="A54" s="28"/>
      <c r="B54" s="346"/>
      <c r="C54" s="355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15"/>
      <c r="U54" s="76"/>
      <c r="V54" s="8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100"/>
      <c r="AJ54" s="100"/>
      <c r="AK54" s="100"/>
      <c r="AL54" s="100"/>
      <c r="AM54" s="100"/>
      <c r="AN54" s="100"/>
      <c r="AO54" s="101"/>
      <c r="AP54" s="101"/>
      <c r="AQ54" s="101"/>
      <c r="AR54" s="101"/>
      <c r="AS54" s="101"/>
      <c r="AT54" s="205"/>
      <c r="AU54" s="104"/>
      <c r="AV54" s="166"/>
      <c r="AW54" s="89"/>
      <c r="AX54" s="89"/>
      <c r="AY54" s="89"/>
      <c r="AZ54" s="89"/>
      <c r="BA54" s="89"/>
      <c r="BB54" s="89"/>
      <c r="BC54" s="89"/>
      <c r="BD54" s="89"/>
      <c r="BE54" s="282" t="s">
        <v>138</v>
      </c>
    </row>
    <row r="55" spans="1:57" ht="15">
      <c r="A55" s="28"/>
      <c r="B55" s="346" t="s">
        <v>44</v>
      </c>
      <c r="C55" s="355" t="s">
        <v>50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 t="s">
        <v>135</v>
      </c>
      <c r="Q55" s="92"/>
      <c r="R55" s="92"/>
      <c r="S55" s="92"/>
      <c r="T55" s="190"/>
      <c r="U55" s="103"/>
      <c r="V55" s="89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96"/>
      <c r="AN55" s="96"/>
      <c r="AO55" s="96"/>
      <c r="AP55" s="96"/>
      <c r="AQ55" s="96"/>
      <c r="AR55" s="96"/>
      <c r="AS55" s="96"/>
      <c r="AT55" s="201"/>
      <c r="AU55" s="104"/>
      <c r="AV55" s="161"/>
      <c r="AW55" s="89"/>
      <c r="AX55" s="89"/>
      <c r="AY55" s="89"/>
      <c r="AZ55" s="89"/>
      <c r="BA55" s="89"/>
      <c r="BB55" s="89"/>
      <c r="BC55" s="89"/>
      <c r="BD55" s="89"/>
      <c r="BE55" s="282" t="s">
        <v>140</v>
      </c>
    </row>
    <row r="56" spans="1:57" ht="15">
      <c r="A56" s="28"/>
      <c r="B56" s="346"/>
      <c r="C56" s="355"/>
      <c r="D56" s="95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57"/>
      <c r="U56" s="258"/>
      <c r="V56" s="154"/>
      <c r="W56" s="251"/>
      <c r="X56" s="251"/>
      <c r="Y56" s="251"/>
      <c r="Z56" s="251"/>
      <c r="AA56" s="251"/>
      <c r="AB56" s="251"/>
      <c r="AC56" s="251"/>
      <c r="AD56" s="251"/>
      <c r="AE56" s="251"/>
      <c r="AF56" s="236"/>
      <c r="AG56" s="236"/>
      <c r="AH56" s="236"/>
      <c r="AI56" s="236"/>
      <c r="AJ56" s="251"/>
      <c r="AK56" s="251"/>
      <c r="AL56" s="251"/>
      <c r="AM56" s="251"/>
      <c r="AN56" s="251"/>
      <c r="AO56" s="252"/>
      <c r="AP56" s="252"/>
      <c r="AQ56" s="252"/>
      <c r="AR56" s="252"/>
      <c r="AS56" s="252"/>
      <c r="AT56" s="198"/>
      <c r="AU56" s="240"/>
      <c r="AV56" s="241"/>
      <c r="AW56" s="154"/>
      <c r="AX56" s="154"/>
      <c r="AY56" s="154"/>
      <c r="AZ56" s="154"/>
      <c r="BA56" s="154"/>
      <c r="BB56" s="154"/>
      <c r="BC56" s="154"/>
      <c r="BD56" s="154"/>
      <c r="BE56" s="282" t="s">
        <v>138</v>
      </c>
    </row>
    <row r="57" spans="1:57" ht="15">
      <c r="A57" s="28"/>
      <c r="B57" s="346" t="s">
        <v>46</v>
      </c>
      <c r="C57" s="355" t="s">
        <v>51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 t="s">
        <v>135</v>
      </c>
      <c r="Q57" s="92"/>
      <c r="R57" s="92"/>
      <c r="S57" s="92"/>
      <c r="T57" s="190"/>
      <c r="U57" s="103"/>
      <c r="V57" s="89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3"/>
      <c r="AP57" s="93"/>
      <c r="AQ57" s="93"/>
      <c r="AR57" s="93"/>
      <c r="AS57" s="93"/>
      <c r="AT57" s="201"/>
      <c r="AU57" s="104"/>
      <c r="AV57" s="161"/>
      <c r="AW57" s="89"/>
      <c r="AX57" s="89"/>
      <c r="AY57" s="89"/>
      <c r="AZ57" s="89"/>
      <c r="BA57" s="89"/>
      <c r="BB57" s="89"/>
      <c r="BC57" s="89"/>
      <c r="BD57" s="89"/>
      <c r="BE57" s="282" t="s">
        <v>140</v>
      </c>
    </row>
    <row r="58" spans="1:57" ht="15">
      <c r="A58" s="28"/>
      <c r="B58" s="346"/>
      <c r="C58" s="355"/>
      <c r="D58" s="95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10"/>
      <c r="R58" s="210"/>
      <c r="S58" s="213"/>
      <c r="T58" s="211"/>
      <c r="U58" s="212"/>
      <c r="V58" s="123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04"/>
      <c r="AP58" s="204"/>
      <c r="AQ58" s="204"/>
      <c r="AR58" s="204"/>
      <c r="AS58" s="204"/>
      <c r="AT58" s="207"/>
      <c r="AU58" s="124"/>
      <c r="AV58" s="168"/>
      <c r="AW58" s="123"/>
      <c r="AX58" s="123"/>
      <c r="AY58" s="123"/>
      <c r="AZ58" s="123"/>
      <c r="BA58" s="123"/>
      <c r="BB58" s="123"/>
      <c r="BC58" s="123"/>
      <c r="BD58" s="123"/>
      <c r="BE58" s="282" t="s">
        <v>138</v>
      </c>
    </row>
    <row r="59" spans="1:57" ht="15">
      <c r="A59" s="28"/>
      <c r="B59" s="346" t="s">
        <v>47</v>
      </c>
      <c r="C59" s="355" t="s">
        <v>52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3"/>
      <c r="O59" s="92"/>
      <c r="P59" s="92"/>
      <c r="Q59" s="92"/>
      <c r="R59" s="92"/>
      <c r="S59" s="108"/>
      <c r="T59" s="190"/>
      <c r="U59" s="103"/>
      <c r="V59" s="89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06"/>
      <c r="AU59" s="142"/>
      <c r="AV59" s="167"/>
      <c r="AW59" s="122"/>
      <c r="AX59" s="122"/>
      <c r="AY59" s="122"/>
      <c r="AZ59" s="122"/>
      <c r="BA59" s="122"/>
      <c r="BB59" s="122"/>
      <c r="BC59" s="122"/>
      <c r="BD59" s="122"/>
      <c r="BE59" s="282" t="s">
        <v>138</v>
      </c>
    </row>
    <row r="60" spans="1:57" ht="15">
      <c r="A60" s="28"/>
      <c r="B60" s="346"/>
      <c r="C60" s="35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6"/>
      <c r="O60" s="95"/>
      <c r="P60" s="95"/>
      <c r="Q60" s="95"/>
      <c r="R60" s="95"/>
      <c r="S60" s="95"/>
      <c r="T60" s="191"/>
      <c r="U60" s="98"/>
      <c r="V60" s="89"/>
      <c r="W60" s="105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207"/>
      <c r="AU60" s="124"/>
      <c r="AV60" s="168"/>
      <c r="AW60" s="123"/>
      <c r="AX60" s="123"/>
      <c r="AY60" s="123"/>
      <c r="AZ60" s="123"/>
      <c r="BA60" s="123"/>
      <c r="BB60" s="123"/>
      <c r="BC60" s="123"/>
      <c r="BD60" s="123"/>
      <c r="BE60" s="282" t="s">
        <v>138</v>
      </c>
    </row>
    <row r="61" spans="1:57" ht="15">
      <c r="A61" s="28"/>
      <c r="B61" s="346" t="s">
        <v>48</v>
      </c>
      <c r="C61" s="355" t="s">
        <v>53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6"/>
      <c r="O61" s="95"/>
      <c r="P61" s="95"/>
      <c r="Q61" s="95"/>
      <c r="R61" s="95"/>
      <c r="S61" s="95"/>
      <c r="T61" s="191"/>
      <c r="U61" s="98"/>
      <c r="V61" s="8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207"/>
      <c r="AU61" s="104"/>
      <c r="AV61" s="161"/>
      <c r="AW61" s="89"/>
      <c r="AX61" s="89"/>
      <c r="AY61" s="89"/>
      <c r="AZ61" s="89"/>
      <c r="BA61" s="89"/>
      <c r="BB61" s="89"/>
      <c r="BC61" s="89"/>
      <c r="BD61" s="89"/>
      <c r="BE61" s="282" t="s">
        <v>138</v>
      </c>
    </row>
    <row r="62" spans="1:57" ht="15">
      <c r="A62" s="28"/>
      <c r="B62" s="346"/>
      <c r="C62" s="35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6"/>
      <c r="O62" s="95"/>
      <c r="P62" s="95"/>
      <c r="Q62" s="95"/>
      <c r="R62" s="95"/>
      <c r="S62" s="95"/>
      <c r="T62" s="191"/>
      <c r="U62" s="98"/>
      <c r="V62" s="89"/>
      <c r="W62" s="110"/>
      <c r="X62" s="110"/>
      <c r="Y62" s="110"/>
      <c r="Z62" s="110"/>
      <c r="AA62" s="110"/>
      <c r="AB62" s="26"/>
      <c r="AC62" s="26"/>
      <c r="AD62" s="26"/>
      <c r="AE62" s="26"/>
      <c r="AF62" s="26"/>
      <c r="AG62" s="26"/>
      <c r="AH62" s="26"/>
      <c r="AI62" s="26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201"/>
      <c r="AU62" s="104"/>
      <c r="AV62" s="161"/>
      <c r="AW62" s="89"/>
      <c r="AX62" s="89"/>
      <c r="AY62" s="89"/>
      <c r="AZ62" s="89"/>
      <c r="BA62" s="89"/>
      <c r="BB62" s="89"/>
      <c r="BC62" s="89"/>
      <c r="BD62" s="89"/>
      <c r="BE62" s="282" t="s">
        <v>138</v>
      </c>
    </row>
    <row r="63" spans="1:57" ht="24.75">
      <c r="A63" s="28"/>
      <c r="B63" s="346" t="s">
        <v>49</v>
      </c>
      <c r="C63" s="355" t="s">
        <v>54</v>
      </c>
      <c r="D63" s="95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189"/>
      <c r="U63" s="122"/>
      <c r="V63" s="122"/>
      <c r="W63" s="109"/>
      <c r="X63" s="109"/>
      <c r="Y63" s="109"/>
      <c r="Z63" s="109"/>
      <c r="AA63" s="109"/>
      <c r="AB63" s="109"/>
      <c r="AC63" s="109"/>
      <c r="AD63" s="109"/>
      <c r="AE63" s="109"/>
      <c r="AF63" s="109" t="s">
        <v>135</v>
      </c>
      <c r="AG63" s="109"/>
      <c r="AH63" s="109"/>
      <c r="AI63" s="109"/>
      <c r="AJ63" s="109"/>
      <c r="AK63" s="109"/>
      <c r="AL63" s="109"/>
      <c r="AM63" s="105"/>
      <c r="AN63" s="105"/>
      <c r="AO63" s="105"/>
      <c r="AP63" s="105"/>
      <c r="AQ63" s="52"/>
      <c r="AR63" s="52"/>
      <c r="AS63" s="52"/>
      <c r="AT63" s="201"/>
      <c r="AU63" s="104"/>
      <c r="AV63" s="161"/>
      <c r="AW63" s="89"/>
      <c r="AX63" s="89"/>
      <c r="AY63" s="89"/>
      <c r="AZ63" s="89"/>
      <c r="BA63" s="89"/>
      <c r="BB63" s="89"/>
      <c r="BC63" s="89"/>
      <c r="BD63" s="89"/>
      <c r="BE63" s="282" t="s">
        <v>140</v>
      </c>
    </row>
    <row r="64" spans="1:57" ht="15">
      <c r="A64" s="28"/>
      <c r="B64" s="346"/>
      <c r="C64" s="355"/>
      <c r="D64" s="95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10"/>
      <c r="T64" s="211"/>
      <c r="U64" s="212"/>
      <c r="V64" s="123"/>
      <c r="W64" s="110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110"/>
      <c r="AI64" s="110"/>
      <c r="AJ64" s="110"/>
      <c r="AK64" s="110"/>
      <c r="AL64" s="110"/>
      <c r="AM64" s="204"/>
      <c r="AN64" s="204"/>
      <c r="AO64" s="204"/>
      <c r="AP64" s="204"/>
      <c r="AQ64" s="204"/>
      <c r="AR64" s="204"/>
      <c r="AS64" s="204"/>
      <c r="AT64" s="207"/>
      <c r="AU64" s="124"/>
      <c r="AV64" s="168"/>
      <c r="AW64" s="123"/>
      <c r="AX64" s="123"/>
      <c r="AY64" s="123"/>
      <c r="AZ64" s="123"/>
      <c r="BA64" s="123"/>
      <c r="BB64" s="123"/>
      <c r="BC64" s="123"/>
      <c r="BD64" s="123"/>
      <c r="BE64" s="282" t="s">
        <v>138</v>
      </c>
    </row>
    <row r="65" spans="1:57" ht="15">
      <c r="A65" s="28"/>
      <c r="B65" s="352" t="s">
        <v>19</v>
      </c>
      <c r="C65" s="352" t="s">
        <v>20</v>
      </c>
      <c r="D65" s="88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4"/>
      <c r="U65" s="275"/>
      <c r="V65" s="276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>
        <v>1</v>
      </c>
      <c r="AH65" s="273"/>
      <c r="AI65" s="277">
        <v>1</v>
      </c>
      <c r="AJ65" s="277"/>
      <c r="AK65" s="277"/>
      <c r="AL65" s="277"/>
      <c r="AM65" s="277"/>
      <c r="AN65" s="277"/>
      <c r="AO65" s="277"/>
      <c r="AP65" s="277"/>
      <c r="AQ65" s="277"/>
      <c r="AR65" s="277"/>
      <c r="AS65" s="277"/>
      <c r="AT65" s="277"/>
      <c r="AU65" s="278">
        <v>2</v>
      </c>
      <c r="AV65" s="279"/>
      <c r="AW65" s="280"/>
      <c r="AX65" s="280"/>
      <c r="AY65" s="280"/>
      <c r="AZ65" s="280"/>
      <c r="BA65" s="280"/>
      <c r="BB65" s="280"/>
      <c r="BC65" s="280"/>
      <c r="BD65" s="280"/>
      <c r="BE65" s="282" t="s">
        <v>144</v>
      </c>
    </row>
    <row r="66" spans="1:57" ht="15">
      <c r="A66" s="28"/>
      <c r="B66" s="352"/>
      <c r="C66" s="352"/>
      <c r="D66" s="88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5"/>
      <c r="U66" s="267"/>
      <c r="V66" s="268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9"/>
      <c r="AU66" s="270"/>
      <c r="AV66" s="166"/>
      <c r="AW66" s="271"/>
      <c r="AX66" s="271"/>
      <c r="AY66" s="271"/>
      <c r="AZ66" s="271"/>
      <c r="BA66" s="271"/>
      <c r="BB66" s="271"/>
      <c r="BC66" s="271"/>
      <c r="BD66" s="271"/>
      <c r="BE66" s="282" t="s">
        <v>138</v>
      </c>
    </row>
    <row r="67" spans="1:57" ht="76.5" customHeight="1">
      <c r="A67" s="28"/>
      <c r="B67" s="281" t="s">
        <v>55</v>
      </c>
      <c r="C67" s="281" t="s">
        <v>56</v>
      </c>
      <c r="D67" s="112"/>
      <c r="E67" s="112"/>
      <c r="F67" s="112"/>
      <c r="G67" s="112"/>
      <c r="H67" s="112"/>
      <c r="I67" s="112"/>
      <c r="J67" s="113"/>
      <c r="K67" s="113"/>
      <c r="L67" s="113"/>
      <c r="M67" s="113"/>
      <c r="N67" s="114"/>
      <c r="O67" s="113"/>
      <c r="P67" s="113"/>
      <c r="Q67" s="113"/>
      <c r="R67" s="113"/>
      <c r="S67" s="113"/>
      <c r="T67" s="192"/>
      <c r="U67" s="115"/>
      <c r="V67" s="89"/>
      <c r="W67" s="116"/>
      <c r="X67" s="116"/>
      <c r="Y67" s="116"/>
      <c r="Z67" s="116"/>
      <c r="AA67" s="117"/>
      <c r="AB67" s="116"/>
      <c r="AC67" s="116"/>
      <c r="AD67" s="116"/>
      <c r="AE67" s="116"/>
      <c r="AF67" s="118"/>
      <c r="AG67" s="118"/>
      <c r="AH67" s="118"/>
      <c r="AI67" s="118"/>
      <c r="AJ67" s="116"/>
      <c r="AK67" s="118"/>
      <c r="AL67" s="118"/>
      <c r="AM67" s="118"/>
      <c r="AN67" s="118"/>
      <c r="AO67" s="119"/>
      <c r="AP67" s="119"/>
      <c r="AQ67" s="120"/>
      <c r="AR67" s="120"/>
      <c r="AS67" s="120"/>
      <c r="AT67" s="201"/>
      <c r="AU67" s="104" t="s">
        <v>147</v>
      </c>
      <c r="AV67" s="161"/>
      <c r="AW67" s="89"/>
      <c r="AX67" s="89"/>
      <c r="AY67" s="89"/>
      <c r="AZ67" s="89"/>
      <c r="BA67" s="89"/>
      <c r="BB67" s="89"/>
      <c r="BC67" s="89"/>
      <c r="BD67" s="89"/>
      <c r="BE67" s="282" t="s">
        <v>143</v>
      </c>
    </row>
    <row r="68" spans="1:57" ht="15">
      <c r="A68" s="28"/>
      <c r="B68" s="350" t="s">
        <v>58</v>
      </c>
      <c r="C68" s="350" t="s">
        <v>57</v>
      </c>
      <c r="D68" s="95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189"/>
      <c r="U68" s="122"/>
      <c r="V68" s="12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3"/>
      <c r="AI68" s="93" t="s">
        <v>136</v>
      </c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142"/>
      <c r="AV68" s="167"/>
      <c r="AW68" s="122"/>
      <c r="AX68" s="122"/>
      <c r="AY68" s="122"/>
      <c r="AZ68" s="122"/>
      <c r="BA68" s="122"/>
      <c r="BB68" s="122"/>
      <c r="BC68" s="122"/>
      <c r="BD68" s="122"/>
      <c r="BE68" s="282" t="s">
        <v>139</v>
      </c>
    </row>
    <row r="69" spans="1:57" ht="25.5" customHeight="1">
      <c r="A69" s="28"/>
      <c r="B69" s="350"/>
      <c r="C69" s="350"/>
      <c r="D69" s="95"/>
      <c r="E69" s="236"/>
      <c r="F69" s="236"/>
      <c r="G69" s="236"/>
      <c r="H69" s="236"/>
      <c r="I69" s="236"/>
      <c r="J69" s="236"/>
      <c r="K69" s="236"/>
      <c r="L69" s="236"/>
      <c r="M69" s="236"/>
      <c r="N69" s="238"/>
      <c r="O69" s="236"/>
      <c r="P69" s="236"/>
      <c r="Q69" s="236"/>
      <c r="R69" s="236"/>
      <c r="S69" s="236"/>
      <c r="T69" s="16"/>
      <c r="U69" s="154"/>
      <c r="V69" s="154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198"/>
      <c r="AU69" s="240"/>
      <c r="AV69" s="241"/>
      <c r="AW69" s="154"/>
      <c r="AX69" s="154"/>
      <c r="AY69" s="154"/>
      <c r="AZ69" s="154"/>
      <c r="BA69" s="154"/>
      <c r="BB69" s="154"/>
      <c r="BC69" s="154"/>
      <c r="BD69" s="154"/>
      <c r="BE69" s="282" t="s">
        <v>138</v>
      </c>
    </row>
    <row r="70" spans="1:57" ht="15">
      <c r="A70" s="28"/>
      <c r="B70" s="262" t="s">
        <v>59</v>
      </c>
      <c r="C70" s="262" t="s">
        <v>60</v>
      </c>
      <c r="D70" s="95"/>
      <c r="E70" s="95"/>
      <c r="F70" s="95"/>
      <c r="G70" s="95"/>
      <c r="H70" s="95"/>
      <c r="I70" s="95"/>
      <c r="J70" s="97"/>
      <c r="K70" s="97"/>
      <c r="L70" s="97"/>
      <c r="M70" s="97"/>
      <c r="N70" s="105"/>
      <c r="O70" s="97"/>
      <c r="P70" s="97"/>
      <c r="Q70" s="97"/>
      <c r="R70" s="97"/>
      <c r="S70" s="97"/>
      <c r="T70" s="191"/>
      <c r="U70" s="98"/>
      <c r="V70" s="89"/>
      <c r="W70" s="102"/>
      <c r="X70" s="102"/>
      <c r="Y70" s="102"/>
      <c r="Z70" s="102"/>
      <c r="AA70" s="102"/>
      <c r="AB70" s="102"/>
      <c r="AC70" s="109"/>
      <c r="AD70" s="102"/>
      <c r="AE70" s="109"/>
      <c r="AF70" s="92"/>
      <c r="AG70" s="92"/>
      <c r="AH70" s="92"/>
      <c r="AI70" s="94"/>
      <c r="AJ70" s="102"/>
      <c r="AK70" s="92"/>
      <c r="AL70" s="92"/>
      <c r="AM70" s="92"/>
      <c r="AN70" s="92"/>
      <c r="AO70" s="93"/>
      <c r="AP70" s="93"/>
      <c r="AQ70" s="93"/>
      <c r="AR70" s="93"/>
      <c r="AS70" s="93"/>
      <c r="AT70" s="206"/>
      <c r="AU70" s="142"/>
      <c r="AV70" s="167"/>
      <c r="AW70" s="122"/>
      <c r="AX70" s="122"/>
      <c r="AY70" s="122"/>
      <c r="AZ70" s="122"/>
      <c r="BA70" s="122"/>
      <c r="BB70" s="122"/>
      <c r="BC70" s="122"/>
      <c r="BD70" s="122"/>
      <c r="BE70" s="282" t="s">
        <v>138</v>
      </c>
    </row>
    <row r="71" spans="1:57" ht="19.5" customHeight="1">
      <c r="A71" s="28"/>
      <c r="B71" s="262" t="s">
        <v>61</v>
      </c>
      <c r="C71" s="262" t="s">
        <v>62</v>
      </c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6"/>
      <c r="O71" s="95"/>
      <c r="P71" s="95"/>
      <c r="Q71" s="95"/>
      <c r="R71" s="95"/>
      <c r="S71" s="95"/>
      <c r="T71" s="111"/>
      <c r="U71" s="89"/>
      <c r="V71" s="89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2"/>
      <c r="AO71" s="93"/>
      <c r="AP71" s="93"/>
      <c r="AQ71" s="93"/>
      <c r="AR71" s="93"/>
      <c r="AS71" s="93"/>
      <c r="AT71" s="206"/>
      <c r="AU71" s="142" t="s">
        <v>135</v>
      </c>
      <c r="AV71" s="167"/>
      <c r="AW71" s="122"/>
      <c r="AX71" s="122"/>
      <c r="AY71" s="122"/>
      <c r="AZ71" s="122"/>
      <c r="BA71" s="122"/>
      <c r="BB71" s="122"/>
      <c r="BC71" s="122"/>
      <c r="BD71" s="122"/>
      <c r="BE71" s="282" t="s">
        <v>140</v>
      </c>
    </row>
    <row r="72" spans="1:57" ht="32.25" customHeight="1">
      <c r="A72" s="28"/>
      <c r="B72" s="351" t="s">
        <v>63</v>
      </c>
      <c r="C72" s="351" t="s">
        <v>64</v>
      </c>
      <c r="D72" s="95"/>
      <c r="E72" s="95"/>
      <c r="F72" s="95"/>
      <c r="G72" s="95"/>
      <c r="H72" s="95"/>
      <c r="I72" s="95"/>
      <c r="J72" s="97"/>
      <c r="K72" s="97"/>
      <c r="L72" s="97"/>
      <c r="M72" s="97"/>
      <c r="N72" s="105"/>
      <c r="O72" s="97"/>
      <c r="P72" s="97"/>
      <c r="Q72" s="97"/>
      <c r="R72" s="97"/>
      <c r="S72" s="97"/>
      <c r="T72" s="191"/>
      <c r="U72" s="98"/>
      <c r="V72" s="89"/>
      <c r="W72" s="97"/>
      <c r="X72" s="97"/>
      <c r="Y72" s="97"/>
      <c r="Z72" s="97"/>
      <c r="AA72" s="97"/>
      <c r="AB72" s="97"/>
      <c r="AC72" s="97"/>
      <c r="AD72" s="97"/>
      <c r="AE72" s="97"/>
      <c r="AF72" s="96"/>
      <c r="AG72" s="96"/>
      <c r="AH72" s="96"/>
      <c r="AI72" s="96"/>
      <c r="AJ72" s="97"/>
      <c r="AK72" s="95"/>
      <c r="AL72" s="95"/>
      <c r="AM72" s="95"/>
      <c r="AN72" s="95"/>
      <c r="AO72" s="96"/>
      <c r="AP72" s="96"/>
      <c r="AQ72" s="96"/>
      <c r="AR72" s="96"/>
      <c r="AS72" s="96"/>
      <c r="AT72" s="201"/>
      <c r="AU72" s="104"/>
      <c r="AV72" s="161"/>
      <c r="AW72" s="89"/>
      <c r="AX72" s="89"/>
      <c r="AY72" s="89"/>
      <c r="AZ72" s="89"/>
      <c r="BA72" s="89"/>
      <c r="BB72" s="89"/>
      <c r="BC72" s="89"/>
      <c r="BD72" s="89"/>
      <c r="BE72" s="282" t="s">
        <v>138</v>
      </c>
    </row>
    <row r="73" spans="1:57" ht="28.5" customHeight="1">
      <c r="A73" s="28"/>
      <c r="B73" s="351"/>
      <c r="C73" s="351"/>
      <c r="D73" s="95"/>
      <c r="E73" s="95"/>
      <c r="F73" s="95"/>
      <c r="G73" s="95"/>
      <c r="H73" s="95"/>
      <c r="I73" s="95"/>
      <c r="J73" s="97"/>
      <c r="K73" s="97"/>
      <c r="L73" s="97"/>
      <c r="M73" s="97"/>
      <c r="N73" s="105"/>
      <c r="O73" s="97"/>
      <c r="P73" s="97"/>
      <c r="Q73" s="97"/>
      <c r="R73" s="97"/>
      <c r="S73" s="97"/>
      <c r="T73" s="191"/>
      <c r="U73" s="98"/>
      <c r="V73" s="89"/>
      <c r="W73" s="97"/>
      <c r="X73" s="97"/>
      <c r="Y73" s="97"/>
      <c r="Z73" s="97"/>
      <c r="AA73" s="97"/>
      <c r="AB73" s="97"/>
      <c r="AC73" s="97"/>
      <c r="AD73" s="97"/>
      <c r="AE73" s="97"/>
      <c r="AF73" s="95"/>
      <c r="AG73" s="95"/>
      <c r="AH73" s="95"/>
      <c r="AI73" s="95"/>
      <c r="AJ73" s="95"/>
      <c r="AK73" s="95"/>
      <c r="AL73" s="95"/>
      <c r="AM73" s="95"/>
      <c r="AN73" s="95"/>
      <c r="AO73" s="96"/>
      <c r="AP73" s="96"/>
      <c r="AQ73" s="96"/>
      <c r="AR73" s="96"/>
      <c r="AS73" s="96"/>
      <c r="AT73" s="201"/>
      <c r="AU73" s="104"/>
      <c r="AV73" s="161"/>
      <c r="AW73" s="89"/>
      <c r="AX73" s="89"/>
      <c r="AY73" s="89"/>
      <c r="AZ73" s="89"/>
      <c r="BA73" s="89"/>
      <c r="BB73" s="89"/>
      <c r="BC73" s="89"/>
      <c r="BD73" s="89"/>
      <c r="BE73" s="282" t="s">
        <v>138</v>
      </c>
    </row>
    <row r="74" spans="1:57" ht="15">
      <c r="A74" s="28"/>
      <c r="B74" s="350" t="s">
        <v>65</v>
      </c>
      <c r="C74" s="350" t="s">
        <v>66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6"/>
      <c r="O74" s="95"/>
      <c r="P74" s="95"/>
      <c r="Q74" s="95"/>
      <c r="R74" s="95"/>
      <c r="S74" s="95"/>
      <c r="T74" s="111"/>
      <c r="U74" s="89"/>
      <c r="V74" s="89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6"/>
      <c r="AP74" s="96"/>
      <c r="AQ74" s="96"/>
      <c r="AR74" s="96"/>
      <c r="AS74" s="96"/>
      <c r="AT74" s="201"/>
      <c r="AU74" s="104"/>
      <c r="AV74" s="161"/>
      <c r="AW74" s="89"/>
      <c r="AX74" s="89"/>
      <c r="AY74" s="89"/>
      <c r="AZ74" s="89"/>
      <c r="BA74" s="89"/>
      <c r="BB74" s="89"/>
      <c r="BC74" s="89"/>
      <c r="BD74" s="89"/>
      <c r="BE74" s="282" t="s">
        <v>138</v>
      </c>
    </row>
    <row r="75" spans="1:57" ht="38.25" customHeight="1">
      <c r="A75" s="28"/>
      <c r="B75" s="350"/>
      <c r="C75" s="350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6"/>
      <c r="O75" s="95"/>
      <c r="P75" s="95"/>
      <c r="Q75" s="95"/>
      <c r="R75" s="95"/>
      <c r="S75" s="95"/>
      <c r="T75" s="111"/>
      <c r="U75" s="89"/>
      <c r="V75" s="89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6"/>
      <c r="AP75" s="96"/>
      <c r="AQ75" s="96"/>
      <c r="AR75" s="96"/>
      <c r="AS75" s="96"/>
      <c r="AT75" s="201"/>
      <c r="AU75" s="104"/>
      <c r="AV75" s="161"/>
      <c r="AW75" s="89"/>
      <c r="AX75" s="89"/>
      <c r="AY75" s="89"/>
      <c r="AZ75" s="89"/>
      <c r="BA75" s="89"/>
      <c r="BB75" s="89"/>
      <c r="BC75" s="89"/>
      <c r="BD75" s="89"/>
      <c r="BE75" s="282" t="s">
        <v>138</v>
      </c>
    </row>
    <row r="76" spans="1:57" ht="15">
      <c r="A76" s="28"/>
      <c r="B76" s="262" t="s">
        <v>67</v>
      </c>
      <c r="C76" s="262" t="s">
        <v>60</v>
      </c>
      <c r="D76" s="95"/>
      <c r="E76" s="95"/>
      <c r="F76" s="95"/>
      <c r="G76" s="95"/>
      <c r="H76" s="95"/>
      <c r="I76" s="95"/>
      <c r="J76" s="97"/>
      <c r="K76" s="97"/>
      <c r="L76" s="97"/>
      <c r="M76" s="97"/>
      <c r="N76" s="105"/>
      <c r="O76" s="97"/>
      <c r="P76" s="97"/>
      <c r="Q76" s="97"/>
      <c r="R76" s="97"/>
      <c r="S76" s="97"/>
      <c r="T76" s="191"/>
      <c r="U76" s="98"/>
      <c r="V76" s="89"/>
      <c r="W76" s="97"/>
      <c r="X76" s="97"/>
      <c r="Y76" s="97"/>
      <c r="Z76" s="97"/>
      <c r="AA76" s="97"/>
      <c r="AB76" s="97"/>
      <c r="AC76" s="97"/>
      <c r="AD76" s="97"/>
      <c r="AE76" s="97"/>
      <c r="AF76" s="95"/>
      <c r="AG76" s="95"/>
      <c r="AH76" s="95"/>
      <c r="AI76" s="95"/>
      <c r="AJ76" s="97"/>
      <c r="AK76" s="95"/>
      <c r="AL76" s="96"/>
      <c r="AM76" s="96"/>
      <c r="AN76" s="96"/>
      <c r="AO76" s="96"/>
      <c r="AP76" s="95"/>
      <c r="AQ76" s="96"/>
      <c r="AR76" s="96"/>
      <c r="AS76" s="96"/>
      <c r="AT76" s="201"/>
      <c r="AU76" s="104"/>
      <c r="AV76" s="161"/>
      <c r="AW76" s="89"/>
      <c r="AX76" s="89"/>
      <c r="AY76" s="89"/>
      <c r="AZ76" s="89"/>
      <c r="BA76" s="89"/>
      <c r="BB76" s="89"/>
      <c r="BC76" s="89"/>
      <c r="BD76" s="89"/>
      <c r="BE76" s="282" t="s">
        <v>138</v>
      </c>
    </row>
    <row r="77" spans="1:57" ht="15">
      <c r="A77" s="28"/>
      <c r="B77" s="262" t="s">
        <v>68</v>
      </c>
      <c r="C77" s="262" t="s">
        <v>62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6"/>
      <c r="O77" s="95"/>
      <c r="P77" s="95"/>
      <c r="Q77" s="95"/>
      <c r="R77" s="95"/>
      <c r="S77" s="95"/>
      <c r="T77" s="111"/>
      <c r="U77" s="89"/>
      <c r="V77" s="89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6"/>
      <c r="AP77" s="96"/>
      <c r="AQ77" s="96"/>
      <c r="AR77" s="96"/>
      <c r="AS77" s="96"/>
      <c r="AT77" s="201"/>
      <c r="AU77" s="104"/>
      <c r="AV77" s="161"/>
      <c r="AW77" s="89"/>
      <c r="AX77" s="89"/>
      <c r="AY77" s="89"/>
      <c r="AZ77" s="89"/>
      <c r="BA77" s="89"/>
      <c r="BB77" s="89"/>
      <c r="BC77" s="89"/>
      <c r="BD77" s="89"/>
      <c r="BE77" s="282" t="s">
        <v>138</v>
      </c>
    </row>
    <row r="78" spans="1:57" ht="15">
      <c r="A78" s="28"/>
      <c r="B78" s="351" t="s">
        <v>69</v>
      </c>
      <c r="C78" s="351" t="s">
        <v>70</v>
      </c>
      <c r="D78" s="95"/>
      <c r="E78" s="95"/>
      <c r="F78" s="95"/>
      <c r="G78" s="95"/>
      <c r="H78" s="95"/>
      <c r="I78" s="95"/>
      <c r="J78" s="97"/>
      <c r="K78" s="97"/>
      <c r="L78" s="97"/>
      <c r="M78" s="97"/>
      <c r="N78" s="105"/>
      <c r="O78" s="97"/>
      <c r="P78" s="97"/>
      <c r="Q78" s="97"/>
      <c r="R78" s="97"/>
      <c r="S78" s="97"/>
      <c r="T78" s="191"/>
      <c r="U78" s="98"/>
      <c r="V78" s="89"/>
      <c r="W78" s="97"/>
      <c r="X78" s="97"/>
      <c r="Y78" s="97"/>
      <c r="Z78" s="97"/>
      <c r="AA78" s="97"/>
      <c r="AB78" s="97"/>
      <c r="AC78" s="97"/>
      <c r="AD78" s="97"/>
      <c r="AE78" s="97"/>
      <c r="AF78" s="95"/>
      <c r="AG78" s="95"/>
      <c r="AH78" s="95"/>
      <c r="AI78" s="95"/>
      <c r="AJ78" s="97"/>
      <c r="AK78" s="95"/>
      <c r="AL78" s="95"/>
      <c r="AM78" s="95"/>
      <c r="AN78" s="95"/>
      <c r="AO78" s="96"/>
      <c r="AP78" s="96"/>
      <c r="AQ78" s="96"/>
      <c r="AR78" s="96"/>
      <c r="AS78" s="96"/>
      <c r="AT78" s="201"/>
      <c r="AU78" s="104"/>
      <c r="AV78" s="161"/>
      <c r="AW78" s="89"/>
      <c r="AX78" s="89"/>
      <c r="AY78" s="89"/>
      <c r="AZ78" s="89"/>
      <c r="BA78" s="89"/>
      <c r="BB78" s="89"/>
      <c r="BC78" s="89"/>
      <c r="BD78" s="89"/>
      <c r="BE78" s="282" t="s">
        <v>138</v>
      </c>
    </row>
    <row r="79" spans="1:57" ht="54" customHeight="1">
      <c r="A79" s="28"/>
      <c r="B79" s="351"/>
      <c r="C79" s="351"/>
      <c r="D79" s="95"/>
      <c r="E79" s="95"/>
      <c r="F79" s="95"/>
      <c r="G79" s="95"/>
      <c r="H79" s="95"/>
      <c r="I79" s="95"/>
      <c r="J79" s="97"/>
      <c r="K79" s="97"/>
      <c r="L79" s="97"/>
      <c r="M79" s="97"/>
      <c r="N79" s="105"/>
      <c r="O79" s="97"/>
      <c r="P79" s="97"/>
      <c r="Q79" s="97"/>
      <c r="R79" s="97"/>
      <c r="S79" s="97"/>
      <c r="T79" s="191"/>
      <c r="U79" s="98"/>
      <c r="V79" s="89"/>
      <c r="W79" s="97"/>
      <c r="X79" s="97"/>
      <c r="Y79" s="97"/>
      <c r="Z79" s="97"/>
      <c r="AA79" s="97"/>
      <c r="AB79" s="97"/>
      <c r="AC79" s="97"/>
      <c r="AD79" s="97"/>
      <c r="AE79" s="97"/>
      <c r="AF79" s="95"/>
      <c r="AG79" s="95"/>
      <c r="AH79" s="95"/>
      <c r="AI79" s="95"/>
      <c r="AJ79" s="97"/>
      <c r="AK79" s="95"/>
      <c r="AL79" s="95"/>
      <c r="AM79" s="95"/>
      <c r="AN79" s="95"/>
      <c r="AO79" s="96"/>
      <c r="AP79" s="96"/>
      <c r="AQ79" s="96"/>
      <c r="AR79" s="96"/>
      <c r="AS79" s="96"/>
      <c r="AT79" s="201"/>
      <c r="AU79" s="104"/>
      <c r="AV79" s="161"/>
      <c r="AW79" s="89"/>
      <c r="AX79" s="89"/>
      <c r="AY79" s="89"/>
      <c r="AZ79" s="89"/>
      <c r="BA79" s="89"/>
      <c r="BB79" s="89"/>
      <c r="BC79" s="89"/>
      <c r="BD79" s="89"/>
      <c r="BE79" s="282" t="s">
        <v>138</v>
      </c>
    </row>
    <row r="80" spans="1:57" ht="27.75" customHeight="1">
      <c r="A80" s="28"/>
      <c r="B80" s="350" t="s">
        <v>71</v>
      </c>
      <c r="C80" s="350" t="s">
        <v>72</v>
      </c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6"/>
      <c r="O80" s="95"/>
      <c r="P80" s="95"/>
      <c r="Q80" s="95"/>
      <c r="R80" s="95"/>
      <c r="S80" s="95"/>
      <c r="T80" s="111"/>
      <c r="U80" s="89"/>
      <c r="V80" s="89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6"/>
      <c r="AP80" s="96"/>
      <c r="AQ80" s="96"/>
      <c r="AR80" s="96"/>
      <c r="AS80" s="96"/>
      <c r="AT80" s="201"/>
      <c r="AU80" s="104"/>
      <c r="AV80" s="161"/>
      <c r="AW80" s="89"/>
      <c r="AX80" s="89"/>
      <c r="AY80" s="89"/>
      <c r="AZ80" s="89"/>
      <c r="BA80" s="89"/>
      <c r="BB80" s="89"/>
      <c r="BC80" s="89"/>
      <c r="BD80" s="89"/>
      <c r="BE80" s="282" t="s">
        <v>138</v>
      </c>
    </row>
    <row r="81" spans="1:57" ht="16.5" customHeight="1">
      <c r="A81" s="28"/>
      <c r="B81" s="350"/>
      <c r="C81" s="350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6"/>
      <c r="O81" s="95"/>
      <c r="P81" s="95"/>
      <c r="Q81" s="95"/>
      <c r="R81" s="95"/>
      <c r="S81" s="95"/>
      <c r="T81" s="111"/>
      <c r="U81" s="89"/>
      <c r="V81" s="89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6"/>
      <c r="AP81" s="96"/>
      <c r="AQ81" s="96"/>
      <c r="AR81" s="96"/>
      <c r="AS81" s="96"/>
      <c r="AT81" s="201"/>
      <c r="AU81" s="104"/>
      <c r="AV81" s="161"/>
      <c r="AW81" s="89"/>
      <c r="AX81" s="89"/>
      <c r="AY81" s="89"/>
      <c r="AZ81" s="89"/>
      <c r="BA81" s="89"/>
      <c r="BB81" s="89"/>
      <c r="BC81" s="89"/>
      <c r="BD81" s="89"/>
      <c r="BE81" s="282" t="s">
        <v>138</v>
      </c>
    </row>
    <row r="82" spans="1:57" ht="15">
      <c r="A82" s="28"/>
      <c r="B82" s="262" t="s">
        <v>73</v>
      </c>
      <c r="C82" s="262" t="s">
        <v>60</v>
      </c>
      <c r="D82" s="95"/>
      <c r="E82" s="95"/>
      <c r="F82" s="95"/>
      <c r="G82" s="95"/>
      <c r="H82" s="95"/>
      <c r="I82" s="95"/>
      <c r="J82" s="97"/>
      <c r="K82" s="97"/>
      <c r="L82" s="97"/>
      <c r="M82" s="97"/>
      <c r="N82" s="105"/>
      <c r="O82" s="97"/>
      <c r="P82" s="97"/>
      <c r="Q82" s="97"/>
      <c r="R82" s="97"/>
      <c r="S82" s="97"/>
      <c r="T82" s="191"/>
      <c r="U82" s="98"/>
      <c r="V82" s="89"/>
      <c r="W82" s="97"/>
      <c r="X82" s="97"/>
      <c r="Y82" s="97"/>
      <c r="Z82" s="97"/>
      <c r="AA82" s="97"/>
      <c r="AB82" s="97"/>
      <c r="AC82" s="97"/>
      <c r="AD82" s="97"/>
      <c r="AE82" s="97"/>
      <c r="AF82" s="95"/>
      <c r="AG82" s="95"/>
      <c r="AH82" s="95"/>
      <c r="AI82" s="95"/>
      <c r="AJ82" s="97"/>
      <c r="AK82" s="95"/>
      <c r="AL82" s="95"/>
      <c r="AM82" s="95"/>
      <c r="AN82" s="95"/>
      <c r="AO82" s="96"/>
      <c r="AP82" s="96"/>
      <c r="AQ82" s="96"/>
      <c r="AR82" s="96"/>
      <c r="AS82" s="96"/>
      <c r="AT82" s="201"/>
      <c r="AU82" s="104"/>
      <c r="AV82" s="161"/>
      <c r="AW82" s="89"/>
      <c r="AX82" s="89"/>
      <c r="AY82" s="89"/>
      <c r="AZ82" s="89"/>
      <c r="BA82" s="89"/>
      <c r="BB82" s="89"/>
      <c r="BC82" s="89"/>
      <c r="BD82" s="89"/>
      <c r="BE82" s="282" t="s">
        <v>138</v>
      </c>
    </row>
    <row r="83" spans="1:57" ht="15">
      <c r="A83" s="28"/>
      <c r="B83" s="262" t="s">
        <v>74</v>
      </c>
      <c r="C83" s="262" t="s">
        <v>62</v>
      </c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6"/>
      <c r="O83" s="95"/>
      <c r="P83" s="95"/>
      <c r="Q83" s="95"/>
      <c r="R83" s="95"/>
      <c r="S83" s="95"/>
      <c r="T83" s="111"/>
      <c r="U83" s="89"/>
      <c r="V83" s="89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6"/>
      <c r="AP83" s="96"/>
      <c r="AQ83" s="96"/>
      <c r="AR83" s="96"/>
      <c r="AS83" s="96"/>
      <c r="AT83" s="201"/>
      <c r="AU83" s="104"/>
      <c r="AV83" s="161"/>
      <c r="AW83" s="89"/>
      <c r="AX83" s="89"/>
      <c r="AY83" s="89"/>
      <c r="AZ83" s="89"/>
      <c r="BA83" s="89"/>
      <c r="BB83" s="89"/>
      <c r="BC83" s="89"/>
      <c r="BD83" s="89"/>
      <c r="BE83" s="282" t="s">
        <v>138</v>
      </c>
    </row>
    <row r="84" spans="1:57" ht="15">
      <c r="A84" s="28"/>
      <c r="B84" s="351" t="s">
        <v>75</v>
      </c>
      <c r="C84" s="351" t="s">
        <v>76</v>
      </c>
      <c r="D84" s="95"/>
      <c r="E84" s="95"/>
      <c r="F84" s="95"/>
      <c r="G84" s="95"/>
      <c r="H84" s="95"/>
      <c r="I84" s="95"/>
      <c r="J84" s="97"/>
      <c r="K84" s="97"/>
      <c r="L84" s="97"/>
      <c r="M84" s="97"/>
      <c r="N84" s="105"/>
      <c r="O84" s="97"/>
      <c r="P84" s="97"/>
      <c r="Q84" s="97"/>
      <c r="R84" s="97"/>
      <c r="S84" s="97"/>
      <c r="T84" s="191"/>
      <c r="U84" s="98"/>
      <c r="V84" s="89"/>
      <c r="W84" s="97"/>
      <c r="X84" s="97"/>
      <c r="Y84" s="97"/>
      <c r="Z84" s="97"/>
      <c r="AA84" s="97"/>
      <c r="AB84" s="97"/>
      <c r="AC84" s="97"/>
      <c r="AD84" s="97"/>
      <c r="AE84" s="97"/>
      <c r="AF84" s="95"/>
      <c r="AG84" s="95"/>
      <c r="AH84" s="95"/>
      <c r="AI84" s="95"/>
      <c r="AJ84" s="97"/>
      <c r="AK84" s="95"/>
      <c r="AL84" s="95"/>
      <c r="AM84" s="95"/>
      <c r="AN84" s="95"/>
      <c r="AO84" s="96"/>
      <c r="AP84" s="96"/>
      <c r="AQ84" s="96"/>
      <c r="AR84" s="96"/>
      <c r="AS84" s="96"/>
      <c r="AT84" s="201"/>
      <c r="AU84" s="104"/>
      <c r="AV84" s="161"/>
      <c r="AW84" s="89"/>
      <c r="AX84" s="89"/>
      <c r="AY84" s="89"/>
      <c r="AZ84" s="89"/>
      <c r="BA84" s="89"/>
      <c r="BB84" s="89"/>
      <c r="BC84" s="89"/>
      <c r="BD84" s="89"/>
      <c r="BE84" s="282" t="s">
        <v>138</v>
      </c>
    </row>
    <row r="85" spans="1:57" ht="47.25" customHeight="1">
      <c r="A85" s="28"/>
      <c r="B85" s="351"/>
      <c r="C85" s="351"/>
      <c r="D85" s="95"/>
      <c r="E85" s="95"/>
      <c r="F85" s="95"/>
      <c r="G85" s="95"/>
      <c r="H85" s="95"/>
      <c r="I85" s="95"/>
      <c r="J85" s="97"/>
      <c r="K85" s="97"/>
      <c r="L85" s="97"/>
      <c r="M85" s="97"/>
      <c r="N85" s="105"/>
      <c r="O85" s="97"/>
      <c r="P85" s="97"/>
      <c r="Q85" s="97"/>
      <c r="R85" s="97"/>
      <c r="S85" s="97"/>
      <c r="T85" s="191"/>
      <c r="U85" s="98"/>
      <c r="V85" s="89"/>
      <c r="W85" s="97"/>
      <c r="X85" s="97"/>
      <c r="Y85" s="97"/>
      <c r="Z85" s="97"/>
      <c r="AA85" s="97"/>
      <c r="AB85" s="97"/>
      <c r="AC85" s="97"/>
      <c r="AD85" s="97"/>
      <c r="AE85" s="97"/>
      <c r="AF85" s="95"/>
      <c r="AG85" s="95"/>
      <c r="AH85" s="95"/>
      <c r="AI85" s="95"/>
      <c r="AJ85" s="97"/>
      <c r="AK85" s="95"/>
      <c r="AL85" s="95"/>
      <c r="AM85" s="95"/>
      <c r="AN85" s="95"/>
      <c r="AO85" s="96"/>
      <c r="AP85" s="96"/>
      <c r="AQ85" s="96"/>
      <c r="AR85" s="96"/>
      <c r="AS85" s="96"/>
      <c r="AT85" s="201"/>
      <c r="AU85" s="104"/>
      <c r="AV85" s="161"/>
      <c r="AW85" s="89"/>
      <c r="AX85" s="89"/>
      <c r="AY85" s="89"/>
      <c r="AZ85" s="89"/>
      <c r="BA85" s="89"/>
      <c r="BB85" s="89"/>
      <c r="BC85" s="89"/>
      <c r="BD85" s="89"/>
      <c r="BE85" s="282" t="s">
        <v>138</v>
      </c>
    </row>
    <row r="86" spans="1:57" ht="15">
      <c r="A86" s="28"/>
      <c r="B86" s="350" t="s">
        <v>77</v>
      </c>
      <c r="C86" s="350" t="s">
        <v>78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6"/>
      <c r="O86" s="95"/>
      <c r="P86" s="95"/>
      <c r="Q86" s="95"/>
      <c r="R86" s="95"/>
      <c r="S86" s="95"/>
      <c r="T86" s="111"/>
      <c r="U86" s="89"/>
      <c r="V86" s="89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6"/>
      <c r="AP86" s="96"/>
      <c r="AQ86" s="96"/>
      <c r="AR86" s="96"/>
      <c r="AS86" s="96"/>
      <c r="AT86" s="201"/>
      <c r="AU86" s="104"/>
      <c r="AV86" s="161"/>
      <c r="AW86" s="89"/>
      <c r="AX86" s="89"/>
      <c r="AY86" s="89"/>
      <c r="AZ86" s="89"/>
      <c r="BA86" s="89"/>
      <c r="BB86" s="89"/>
      <c r="BC86" s="89"/>
      <c r="BD86" s="89"/>
      <c r="BE86" s="282" t="s">
        <v>138</v>
      </c>
    </row>
    <row r="87" spans="1:57" ht="25.5" customHeight="1">
      <c r="A87" s="28"/>
      <c r="B87" s="350"/>
      <c r="C87" s="350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6"/>
      <c r="O87" s="95"/>
      <c r="P87" s="95"/>
      <c r="Q87" s="95"/>
      <c r="R87" s="95"/>
      <c r="S87" s="95"/>
      <c r="T87" s="111"/>
      <c r="U87" s="89"/>
      <c r="V87" s="89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6"/>
      <c r="AP87" s="96"/>
      <c r="AQ87" s="96"/>
      <c r="AR87" s="96"/>
      <c r="AS87" s="96"/>
      <c r="AT87" s="201"/>
      <c r="AU87" s="104"/>
      <c r="AV87" s="161"/>
      <c r="AW87" s="89"/>
      <c r="AX87" s="89"/>
      <c r="AY87" s="89"/>
      <c r="AZ87" s="89"/>
      <c r="BA87" s="89"/>
      <c r="BB87" s="89"/>
      <c r="BC87" s="89"/>
      <c r="BD87" s="89"/>
      <c r="BE87" s="282" t="s">
        <v>138</v>
      </c>
    </row>
    <row r="88" spans="1:57" ht="15">
      <c r="A88" s="28"/>
      <c r="B88" s="262" t="s">
        <v>79</v>
      </c>
      <c r="C88" s="262" t="s">
        <v>60</v>
      </c>
      <c r="D88" s="95"/>
      <c r="E88" s="95"/>
      <c r="F88" s="95"/>
      <c r="G88" s="95"/>
      <c r="H88" s="95"/>
      <c r="I88" s="95"/>
      <c r="J88" s="97"/>
      <c r="K88" s="97"/>
      <c r="L88" s="97"/>
      <c r="M88" s="97"/>
      <c r="N88" s="105"/>
      <c r="O88" s="97"/>
      <c r="P88" s="97"/>
      <c r="Q88" s="97"/>
      <c r="R88" s="97"/>
      <c r="S88" s="97"/>
      <c r="T88" s="191"/>
      <c r="U88" s="98"/>
      <c r="V88" s="89"/>
      <c r="W88" s="97"/>
      <c r="X88" s="97"/>
      <c r="Y88" s="97"/>
      <c r="Z88" s="97"/>
      <c r="AA88" s="97"/>
      <c r="AB88" s="97"/>
      <c r="AC88" s="97"/>
      <c r="AD88" s="97"/>
      <c r="AE88" s="97"/>
      <c r="AF88" s="95"/>
      <c r="AG88" s="95"/>
      <c r="AH88" s="95"/>
      <c r="AI88" s="95"/>
      <c r="AJ88" s="97"/>
      <c r="AK88" s="95"/>
      <c r="AL88" s="95"/>
      <c r="AM88" s="95"/>
      <c r="AN88" s="95"/>
      <c r="AO88" s="96"/>
      <c r="AP88" s="96"/>
      <c r="AQ88" s="96"/>
      <c r="AR88" s="96"/>
      <c r="AS88" s="96"/>
      <c r="AT88" s="201"/>
      <c r="AU88" s="104"/>
      <c r="AV88" s="161"/>
      <c r="AW88" s="89"/>
      <c r="AX88" s="89"/>
      <c r="AY88" s="89"/>
      <c r="AZ88" s="89"/>
      <c r="BA88" s="89"/>
      <c r="BB88" s="89"/>
      <c r="BC88" s="89"/>
      <c r="BD88" s="89"/>
      <c r="BE88" s="282" t="s">
        <v>138</v>
      </c>
    </row>
    <row r="89" spans="1:57" ht="18.75" customHeight="1">
      <c r="A89" s="28"/>
      <c r="B89" s="262" t="s">
        <v>80</v>
      </c>
      <c r="C89" s="262" t="s">
        <v>62</v>
      </c>
      <c r="D89" s="95"/>
      <c r="E89" s="95"/>
      <c r="F89" s="95"/>
      <c r="G89" s="95"/>
      <c r="H89" s="95"/>
      <c r="I89" s="95"/>
      <c r="J89" s="97"/>
      <c r="K89" s="97"/>
      <c r="L89" s="97"/>
      <c r="M89" s="97"/>
      <c r="N89" s="105"/>
      <c r="O89" s="97"/>
      <c r="P89" s="97"/>
      <c r="Q89" s="97"/>
      <c r="R89" s="97"/>
      <c r="S89" s="97"/>
      <c r="T89" s="191"/>
      <c r="U89" s="98"/>
      <c r="V89" s="89"/>
      <c r="W89" s="97"/>
      <c r="X89" s="97"/>
      <c r="Y89" s="97"/>
      <c r="Z89" s="97"/>
      <c r="AA89" s="97"/>
      <c r="AB89" s="97"/>
      <c r="AC89" s="97"/>
      <c r="AD89" s="97"/>
      <c r="AE89" s="97"/>
      <c r="AF89" s="95"/>
      <c r="AG89" s="95"/>
      <c r="AH89" s="95"/>
      <c r="AI89" s="95"/>
      <c r="AJ89" s="97"/>
      <c r="AK89" s="95"/>
      <c r="AL89" s="95"/>
      <c r="AM89" s="95"/>
      <c r="AN89" s="95"/>
      <c r="AO89" s="96"/>
      <c r="AP89" s="96"/>
      <c r="AQ89" s="96"/>
      <c r="AR89" s="96"/>
      <c r="AS89" s="96"/>
      <c r="AT89" s="201"/>
      <c r="AU89" s="104"/>
      <c r="AV89" s="161"/>
      <c r="AW89" s="89"/>
      <c r="AX89" s="89"/>
      <c r="AY89" s="89"/>
      <c r="AZ89" s="89"/>
      <c r="BA89" s="89"/>
      <c r="BB89" s="89"/>
      <c r="BC89" s="89"/>
      <c r="BD89" s="89"/>
      <c r="BE89" s="282" t="s">
        <v>138</v>
      </c>
    </row>
    <row r="90" spans="1:57" ht="19.5" customHeight="1">
      <c r="A90" s="28"/>
      <c r="B90" s="261" t="s">
        <v>21</v>
      </c>
      <c r="C90" s="261" t="s">
        <v>16</v>
      </c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6"/>
      <c r="O90" s="95"/>
      <c r="P90" s="95"/>
      <c r="Q90" s="95"/>
      <c r="R90" s="95"/>
      <c r="S90" s="95"/>
      <c r="T90" s="111"/>
      <c r="U90" s="89"/>
      <c r="V90" s="89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 t="s">
        <v>135</v>
      </c>
      <c r="AH90" s="102"/>
      <c r="AI90" s="102"/>
      <c r="AJ90" s="102"/>
      <c r="AK90" s="102"/>
      <c r="AL90" s="102"/>
      <c r="AM90" s="102"/>
      <c r="AN90" s="92"/>
      <c r="AO90" s="93"/>
      <c r="AP90" s="93"/>
      <c r="AQ90" s="93"/>
      <c r="AR90" s="93"/>
      <c r="AS90" s="93"/>
      <c r="AT90" s="206"/>
      <c r="AU90" s="142"/>
      <c r="AV90" s="167"/>
      <c r="AW90" s="122"/>
      <c r="AX90" s="122"/>
      <c r="AY90" s="122"/>
      <c r="AZ90" s="122"/>
      <c r="BA90" s="122"/>
      <c r="BB90" s="122"/>
      <c r="BC90" s="122"/>
      <c r="BD90" s="122"/>
      <c r="BE90" s="282" t="s">
        <v>140</v>
      </c>
    </row>
    <row r="91" spans="1:57" ht="18" customHeight="1">
      <c r="A91" s="28"/>
      <c r="B91" s="398" t="s">
        <v>141</v>
      </c>
      <c r="C91" s="399"/>
      <c r="D91" s="41"/>
      <c r="E91" s="41"/>
      <c r="F91" s="41"/>
      <c r="G91" s="41"/>
      <c r="H91" s="41"/>
      <c r="I91" s="41"/>
      <c r="J91" s="41"/>
      <c r="K91" s="41"/>
      <c r="L91" s="41"/>
      <c r="M91" s="41">
        <v>1</v>
      </c>
      <c r="N91" s="41"/>
      <c r="O91" s="41"/>
      <c r="P91" s="41">
        <v>2</v>
      </c>
      <c r="Q91" s="41">
        <v>1</v>
      </c>
      <c r="R91" s="41">
        <v>2</v>
      </c>
      <c r="S91" s="41"/>
      <c r="T91" s="184">
        <v>2</v>
      </c>
      <c r="U91" s="69"/>
      <c r="V91" s="79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>
        <v>1</v>
      </c>
      <c r="AH91" s="41">
        <v>4</v>
      </c>
      <c r="AI91" s="41">
        <v>1</v>
      </c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208"/>
      <c r="AU91" s="81">
        <v>2</v>
      </c>
      <c r="AV91" s="161"/>
      <c r="AW91" s="161"/>
      <c r="AX91" s="161"/>
      <c r="AY91" s="161"/>
      <c r="AZ91" s="161"/>
      <c r="BA91" s="161"/>
      <c r="BB91" s="161"/>
      <c r="BC91" s="161"/>
      <c r="BD91" s="161"/>
      <c r="BE91" s="282" t="s">
        <v>145</v>
      </c>
    </row>
    <row r="92" spans="1:57" ht="15">
      <c r="A92" s="1"/>
      <c r="B92" s="2"/>
      <c r="C92" s="285"/>
      <c r="D92" s="3"/>
      <c r="E92" s="3"/>
      <c r="F92" s="3"/>
      <c r="G92" s="3"/>
      <c r="H92" s="3"/>
      <c r="I92" s="3"/>
      <c r="J92" s="3"/>
      <c r="K92" s="3"/>
      <c r="L92" s="3"/>
      <c r="M92" s="3"/>
      <c r="N92" s="8"/>
      <c r="O92" s="3"/>
      <c r="P92" s="3"/>
      <c r="Q92" s="3"/>
      <c r="R92" s="3"/>
      <c r="S92" s="3"/>
      <c r="T92" s="3"/>
      <c r="U92" s="3"/>
      <c r="V92" s="2"/>
      <c r="W92" s="169"/>
      <c r="X92" s="3" t="s">
        <v>25</v>
      </c>
      <c r="Y92" s="3"/>
      <c r="Z92" s="2"/>
      <c r="AA92" s="2"/>
      <c r="AB92" s="7"/>
      <c r="AC92" s="3" t="s">
        <v>26</v>
      </c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2"/>
      <c r="AW92" s="2"/>
      <c r="AX92" s="2"/>
      <c r="AY92" s="2"/>
      <c r="AZ92" s="2"/>
      <c r="BA92" s="2"/>
      <c r="BB92" s="2"/>
      <c r="BC92" s="2"/>
      <c r="BD92" s="2"/>
      <c r="BE92" s="284"/>
    </row>
  </sheetData>
  <sheetProtection/>
  <mergeCells count="92">
    <mergeCell ref="B91:C91"/>
    <mergeCell ref="B80:B81"/>
    <mergeCell ref="C80:C81"/>
    <mergeCell ref="B84:B85"/>
    <mergeCell ref="C84:C85"/>
    <mergeCell ref="B86:B87"/>
    <mergeCell ref="C86:C87"/>
    <mergeCell ref="B72:B73"/>
    <mergeCell ref="C72:C73"/>
    <mergeCell ref="B74:B75"/>
    <mergeCell ref="C74:C75"/>
    <mergeCell ref="B78:B79"/>
    <mergeCell ref="C78:C79"/>
    <mergeCell ref="B68:B69"/>
    <mergeCell ref="C68:C69"/>
    <mergeCell ref="B59:B60"/>
    <mergeCell ref="C59:C60"/>
    <mergeCell ref="B61:B62"/>
    <mergeCell ref="C61:C62"/>
    <mergeCell ref="B63:B64"/>
    <mergeCell ref="C63:C64"/>
    <mergeCell ref="B55:B56"/>
    <mergeCell ref="C55:C56"/>
    <mergeCell ref="B57:B58"/>
    <mergeCell ref="C57:C58"/>
    <mergeCell ref="B65:B66"/>
    <mergeCell ref="C65:C66"/>
    <mergeCell ref="B48:B49"/>
    <mergeCell ref="C48:C49"/>
    <mergeCell ref="B51:B52"/>
    <mergeCell ref="C51:C52"/>
    <mergeCell ref="B53:B54"/>
    <mergeCell ref="C53:C54"/>
    <mergeCell ref="B42:B43"/>
    <mergeCell ref="C42:C43"/>
    <mergeCell ref="B44:B45"/>
    <mergeCell ref="C44:C45"/>
    <mergeCell ref="B46:B47"/>
    <mergeCell ref="C46:C47"/>
    <mergeCell ref="B36:B37"/>
    <mergeCell ref="C36:C37"/>
    <mergeCell ref="B38:B39"/>
    <mergeCell ref="C38:C39"/>
    <mergeCell ref="B40:B41"/>
    <mergeCell ref="C40:C41"/>
    <mergeCell ref="B30:B31"/>
    <mergeCell ref="C30:C31"/>
    <mergeCell ref="B32:B33"/>
    <mergeCell ref="C32:C33"/>
    <mergeCell ref="B34:B35"/>
    <mergeCell ref="C34:C35"/>
    <mergeCell ref="B24:B25"/>
    <mergeCell ref="C24:C25"/>
    <mergeCell ref="B26:B27"/>
    <mergeCell ref="C26:C27"/>
    <mergeCell ref="B28:B29"/>
    <mergeCell ref="C28:C29"/>
    <mergeCell ref="C16:C17"/>
    <mergeCell ref="B18:B19"/>
    <mergeCell ref="C18:C19"/>
    <mergeCell ref="B20:B21"/>
    <mergeCell ref="C20:C21"/>
    <mergeCell ref="B22:B23"/>
    <mergeCell ref="C22:C23"/>
    <mergeCell ref="A7:A50"/>
    <mergeCell ref="B7:B8"/>
    <mergeCell ref="C7:C8"/>
    <mergeCell ref="B10:B11"/>
    <mergeCell ref="C10:C11"/>
    <mergeCell ref="B12:B13"/>
    <mergeCell ref="C12:C13"/>
    <mergeCell ref="B14:B15"/>
    <mergeCell ref="C14:C15"/>
    <mergeCell ref="B16:B17"/>
    <mergeCell ref="AN2:AP2"/>
    <mergeCell ref="AR2:AT2"/>
    <mergeCell ref="AV2:AY2"/>
    <mergeCell ref="AZ2:BC2"/>
    <mergeCell ref="BE2:BE6"/>
    <mergeCell ref="D3:BD3"/>
    <mergeCell ref="D5:BD5"/>
    <mergeCell ref="I2:L2"/>
    <mergeCell ref="N2:P2"/>
    <mergeCell ref="R2:T2"/>
    <mergeCell ref="AA2:AC2"/>
    <mergeCell ref="AE2:AG2"/>
    <mergeCell ref="AJ2:AK2"/>
    <mergeCell ref="A1:H1"/>
    <mergeCell ref="A2:A6"/>
    <mergeCell ref="B2:B6"/>
    <mergeCell ref="C2:C6"/>
    <mergeCell ref="E2:G2"/>
  </mergeCells>
  <printOptions horizontalCentered="1"/>
  <pageMargins left="0.2362204724409449" right="0.2362204724409449" top="0.7480314960629921" bottom="0.1968503937007874" header="0.31496062992125984" footer="0.31496062992125984"/>
  <pageSetup fitToHeight="3" fitToWidth="3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97"/>
  <sheetViews>
    <sheetView zoomScaleSheetLayoutView="100" zoomScalePageLayoutView="0" workbookViewId="0" topLeftCell="A70">
      <selection activeCell="L51" sqref="L51"/>
    </sheetView>
  </sheetViews>
  <sheetFormatPr defaultColWidth="9.140625" defaultRowHeight="15"/>
  <cols>
    <col min="1" max="1" width="3.7109375" style="0" customWidth="1"/>
    <col min="2" max="2" width="9.00390625" style="0" customWidth="1"/>
    <col min="3" max="3" width="23.7109375" style="0" customWidth="1"/>
    <col min="4" max="4" width="5.140625" style="0" customWidth="1"/>
    <col min="5" max="22" width="2.421875" style="0" customWidth="1"/>
    <col min="23" max="23" width="2.28125" style="0" customWidth="1"/>
    <col min="24" max="24" width="2.57421875" style="0" customWidth="1"/>
    <col min="25" max="48" width="2.421875" style="0" customWidth="1"/>
    <col min="49" max="57" width="2.28125" style="0" customWidth="1"/>
    <col min="58" max="58" width="5.140625" style="0" customWidth="1"/>
    <col min="59" max="59" width="4.28125" style="0" customWidth="1"/>
  </cols>
  <sheetData>
    <row r="1" spans="1:60" ht="20.25" customHeight="1">
      <c r="A1" s="386" t="s">
        <v>118</v>
      </c>
      <c r="B1" s="386"/>
      <c r="C1" s="386"/>
      <c r="D1" s="386"/>
      <c r="E1" s="386"/>
      <c r="F1" s="386"/>
      <c r="G1" s="386"/>
      <c r="H1" s="386"/>
      <c r="I1" s="386"/>
      <c r="J1" s="20" t="s">
        <v>82</v>
      </c>
      <c r="K1" s="20"/>
      <c r="L1" s="2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22"/>
      <c r="AQ1" s="22"/>
      <c r="AR1" s="21"/>
      <c r="AS1" s="21"/>
      <c r="AT1" s="21"/>
      <c r="AU1" s="21"/>
      <c r="AV1" s="21"/>
      <c r="AW1" s="21"/>
      <c r="AX1" s="21"/>
      <c r="AY1" s="21"/>
      <c r="AZ1" s="10"/>
      <c r="BA1" s="10"/>
      <c r="BB1" s="11"/>
      <c r="BC1" s="11"/>
      <c r="BD1" s="11"/>
      <c r="BE1" s="11"/>
      <c r="BF1" s="11"/>
      <c r="BG1" s="11"/>
      <c r="BH1" s="11"/>
    </row>
    <row r="2" spans="1:59" ht="45.75" customHeight="1">
      <c r="A2" s="387" t="s">
        <v>83</v>
      </c>
      <c r="B2" s="389" t="s">
        <v>0</v>
      </c>
      <c r="C2" s="391" t="s">
        <v>1</v>
      </c>
      <c r="D2" s="391" t="s">
        <v>2</v>
      </c>
      <c r="E2" s="30" t="s">
        <v>149</v>
      </c>
      <c r="F2" s="369" t="s">
        <v>3</v>
      </c>
      <c r="G2" s="370"/>
      <c r="H2" s="371"/>
      <c r="I2" s="31" t="s">
        <v>150</v>
      </c>
      <c r="J2" s="370" t="s">
        <v>4</v>
      </c>
      <c r="K2" s="370"/>
      <c r="L2" s="370"/>
      <c r="M2" s="371"/>
      <c r="N2" s="170" t="s">
        <v>151</v>
      </c>
      <c r="O2" s="383" t="s">
        <v>5</v>
      </c>
      <c r="P2" s="384"/>
      <c r="Q2" s="385"/>
      <c r="R2" s="170" t="s">
        <v>152</v>
      </c>
      <c r="S2" s="383" t="s">
        <v>6</v>
      </c>
      <c r="T2" s="384"/>
      <c r="U2" s="385"/>
      <c r="V2" s="31" t="s">
        <v>153</v>
      </c>
      <c r="W2" s="193" t="s">
        <v>7</v>
      </c>
      <c r="X2" s="287">
        <v>43477</v>
      </c>
      <c r="Y2" s="194"/>
      <c r="Z2" s="34"/>
      <c r="AA2" s="31" t="s">
        <v>154</v>
      </c>
      <c r="AB2" s="383" t="s">
        <v>8</v>
      </c>
      <c r="AC2" s="384"/>
      <c r="AD2" s="385"/>
      <c r="AE2" s="31" t="s">
        <v>155</v>
      </c>
      <c r="AF2" s="383" t="s">
        <v>9</v>
      </c>
      <c r="AG2" s="384"/>
      <c r="AH2" s="385"/>
      <c r="AI2" s="32" t="s">
        <v>156</v>
      </c>
      <c r="AJ2" s="12" t="s">
        <v>157</v>
      </c>
      <c r="AK2" s="369" t="s">
        <v>85</v>
      </c>
      <c r="AL2" s="371"/>
      <c r="AM2" s="32" t="s">
        <v>158</v>
      </c>
      <c r="AN2" s="12" t="s">
        <v>159</v>
      </c>
      <c r="AO2" s="369" t="s">
        <v>10</v>
      </c>
      <c r="AP2" s="370"/>
      <c r="AQ2" s="371"/>
      <c r="AR2" s="31" t="s">
        <v>160</v>
      </c>
      <c r="AS2" s="288" t="s">
        <v>86</v>
      </c>
      <c r="AT2" s="289" t="s">
        <v>161</v>
      </c>
      <c r="AU2" s="290"/>
      <c r="AV2" s="33" t="s">
        <v>162</v>
      </c>
      <c r="AW2" s="372" t="s">
        <v>87</v>
      </c>
      <c r="AX2" s="373"/>
      <c r="AY2" s="373"/>
      <c r="AZ2" s="374"/>
      <c r="BA2" s="375" t="s">
        <v>88</v>
      </c>
      <c r="BB2" s="375"/>
      <c r="BC2" s="375"/>
      <c r="BD2" s="375"/>
      <c r="BE2" s="34" t="s">
        <v>119</v>
      </c>
      <c r="BF2" s="376" t="s">
        <v>11</v>
      </c>
      <c r="BG2" s="376" t="s">
        <v>12</v>
      </c>
    </row>
    <row r="3" spans="1:59" ht="15">
      <c r="A3" s="388"/>
      <c r="B3" s="390"/>
      <c r="C3" s="392"/>
      <c r="D3" s="392"/>
      <c r="E3" s="377" t="s">
        <v>84</v>
      </c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9"/>
      <c r="BF3" s="376"/>
      <c r="BG3" s="376"/>
    </row>
    <row r="4" spans="1:59" ht="15">
      <c r="A4" s="388"/>
      <c r="B4" s="390"/>
      <c r="C4" s="392"/>
      <c r="D4" s="392"/>
      <c r="E4" s="35">
        <v>36</v>
      </c>
      <c r="F4" s="35">
        <v>37</v>
      </c>
      <c r="G4" s="35">
        <v>38</v>
      </c>
      <c r="H4" s="35">
        <v>39</v>
      </c>
      <c r="I4" s="35">
        <v>40</v>
      </c>
      <c r="J4" s="35">
        <v>41</v>
      </c>
      <c r="K4" s="36">
        <v>42</v>
      </c>
      <c r="L4" s="36">
        <v>43</v>
      </c>
      <c r="M4" s="36">
        <v>44</v>
      </c>
      <c r="N4" s="36">
        <v>45</v>
      </c>
      <c r="O4" s="36">
        <v>46</v>
      </c>
      <c r="P4" s="36">
        <v>47</v>
      </c>
      <c r="Q4" s="36">
        <v>48</v>
      </c>
      <c r="R4" s="36">
        <v>49</v>
      </c>
      <c r="S4" s="36">
        <v>50</v>
      </c>
      <c r="T4" s="36">
        <v>51</v>
      </c>
      <c r="U4" s="36">
        <v>52</v>
      </c>
      <c r="V4" s="36">
        <v>53</v>
      </c>
      <c r="W4" s="37">
        <v>1</v>
      </c>
      <c r="X4" s="36">
        <v>2</v>
      </c>
      <c r="Y4" s="36">
        <v>3</v>
      </c>
      <c r="Z4" s="36">
        <v>4</v>
      </c>
      <c r="AA4" s="36">
        <v>5</v>
      </c>
      <c r="AB4" s="36">
        <v>6</v>
      </c>
      <c r="AC4" s="36">
        <v>7</v>
      </c>
      <c r="AD4" s="36">
        <v>8</v>
      </c>
      <c r="AE4" s="36">
        <v>9</v>
      </c>
      <c r="AF4" s="36">
        <v>10</v>
      </c>
      <c r="AG4" s="36">
        <v>11</v>
      </c>
      <c r="AH4" s="36">
        <v>12</v>
      </c>
      <c r="AI4" s="36">
        <v>13</v>
      </c>
      <c r="AJ4" s="36">
        <v>14</v>
      </c>
      <c r="AK4" s="36">
        <v>15</v>
      </c>
      <c r="AL4" s="36">
        <v>16</v>
      </c>
      <c r="AM4" s="36">
        <v>17</v>
      </c>
      <c r="AN4" s="36">
        <v>18</v>
      </c>
      <c r="AO4" s="36">
        <v>19</v>
      </c>
      <c r="AP4" s="36">
        <v>20</v>
      </c>
      <c r="AQ4" s="36">
        <v>21</v>
      </c>
      <c r="AR4" s="36">
        <v>22</v>
      </c>
      <c r="AS4" s="36">
        <v>23</v>
      </c>
      <c r="AT4" s="36">
        <v>24</v>
      </c>
      <c r="AU4" s="37">
        <v>25</v>
      </c>
      <c r="AV4" s="37">
        <v>26</v>
      </c>
      <c r="AW4" s="37">
        <v>27</v>
      </c>
      <c r="AX4" s="37">
        <v>28</v>
      </c>
      <c r="AY4" s="37">
        <v>29</v>
      </c>
      <c r="AZ4" s="37">
        <v>30</v>
      </c>
      <c r="BA4" s="37">
        <v>31</v>
      </c>
      <c r="BB4" s="37">
        <v>32</v>
      </c>
      <c r="BC4" s="37">
        <v>33</v>
      </c>
      <c r="BD4" s="37">
        <v>34</v>
      </c>
      <c r="BE4" s="37">
        <v>35</v>
      </c>
      <c r="BF4" s="376"/>
      <c r="BG4" s="376"/>
    </row>
    <row r="5" spans="1:59" ht="15">
      <c r="A5" s="388"/>
      <c r="B5" s="390"/>
      <c r="C5" s="392"/>
      <c r="D5" s="392"/>
      <c r="E5" s="380" t="s">
        <v>90</v>
      </c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2"/>
      <c r="BF5" s="376"/>
      <c r="BG5" s="376"/>
    </row>
    <row r="6" spans="1:59" ht="15">
      <c r="A6" s="388"/>
      <c r="B6" s="390"/>
      <c r="C6" s="392"/>
      <c r="D6" s="393"/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40">
        <v>7</v>
      </c>
      <c r="L6" s="40">
        <v>8</v>
      </c>
      <c r="M6" s="40">
        <v>9</v>
      </c>
      <c r="N6" s="40">
        <v>10</v>
      </c>
      <c r="O6" s="40">
        <v>11</v>
      </c>
      <c r="P6" s="40">
        <v>12</v>
      </c>
      <c r="Q6" s="40">
        <v>13</v>
      </c>
      <c r="R6" s="40">
        <v>14</v>
      </c>
      <c r="S6" s="40">
        <v>15</v>
      </c>
      <c r="T6" s="40">
        <v>16</v>
      </c>
      <c r="U6" s="87">
        <v>17</v>
      </c>
      <c r="V6" s="68">
        <v>18</v>
      </c>
      <c r="W6" s="78">
        <v>19</v>
      </c>
      <c r="X6" s="36">
        <v>20</v>
      </c>
      <c r="Y6" s="36">
        <v>21</v>
      </c>
      <c r="Z6" s="36">
        <v>22</v>
      </c>
      <c r="AA6" s="36">
        <v>23</v>
      </c>
      <c r="AB6" s="36">
        <v>24</v>
      </c>
      <c r="AC6" s="36">
        <v>25</v>
      </c>
      <c r="AD6" s="36">
        <v>26</v>
      </c>
      <c r="AE6" s="36">
        <v>27</v>
      </c>
      <c r="AF6" s="36">
        <v>28</v>
      </c>
      <c r="AG6" s="36">
        <v>29</v>
      </c>
      <c r="AH6" s="36">
        <v>30</v>
      </c>
      <c r="AI6" s="36">
        <v>31</v>
      </c>
      <c r="AJ6" s="36">
        <v>32</v>
      </c>
      <c r="AK6" s="36">
        <v>33</v>
      </c>
      <c r="AL6" s="36">
        <v>34</v>
      </c>
      <c r="AM6" s="36">
        <v>35</v>
      </c>
      <c r="AN6" s="36">
        <v>36</v>
      </c>
      <c r="AO6" s="36">
        <v>37</v>
      </c>
      <c r="AP6" s="36">
        <v>38</v>
      </c>
      <c r="AQ6" s="36">
        <v>39</v>
      </c>
      <c r="AR6" s="36">
        <v>40</v>
      </c>
      <c r="AS6" s="36">
        <v>41</v>
      </c>
      <c r="AT6" s="38">
        <v>42</v>
      </c>
      <c r="AU6" s="38">
        <v>43</v>
      </c>
      <c r="AV6" s="81">
        <v>44</v>
      </c>
      <c r="AW6" s="78">
        <v>45</v>
      </c>
      <c r="AX6" s="78">
        <v>46</v>
      </c>
      <c r="AY6" s="78">
        <v>47</v>
      </c>
      <c r="AZ6" s="78">
        <v>48</v>
      </c>
      <c r="BA6" s="78">
        <v>49</v>
      </c>
      <c r="BB6" s="78">
        <v>50</v>
      </c>
      <c r="BC6" s="78">
        <v>51</v>
      </c>
      <c r="BD6" s="78">
        <v>52</v>
      </c>
      <c r="BE6" s="78">
        <v>53</v>
      </c>
      <c r="BF6" s="376"/>
      <c r="BG6" s="376"/>
    </row>
    <row r="7" spans="1:59" ht="15">
      <c r="A7" s="364" t="s">
        <v>163</v>
      </c>
      <c r="B7" s="366" t="s">
        <v>81</v>
      </c>
      <c r="C7" s="368" t="s">
        <v>13</v>
      </c>
      <c r="D7" s="126" t="s">
        <v>14</v>
      </c>
      <c r="E7" s="296">
        <v>6</v>
      </c>
      <c r="F7" s="296">
        <v>6</v>
      </c>
      <c r="G7" s="296">
        <v>6</v>
      </c>
      <c r="H7" s="296">
        <v>6</v>
      </c>
      <c r="I7" s="296">
        <v>6</v>
      </c>
      <c r="J7" s="296">
        <v>6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184"/>
      <c r="V7" s="69"/>
      <c r="W7" s="79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184"/>
      <c r="AU7" s="81"/>
      <c r="AV7" s="81"/>
      <c r="AW7" s="158"/>
      <c r="AX7" s="159"/>
      <c r="AY7" s="159"/>
      <c r="AZ7" s="159"/>
      <c r="BA7" s="159"/>
      <c r="BB7" s="159"/>
      <c r="BC7" s="159"/>
      <c r="BD7" s="159"/>
      <c r="BE7" s="159"/>
      <c r="BF7" s="5">
        <f>SUM(E7:BE7)</f>
        <v>36</v>
      </c>
      <c r="BG7" s="6"/>
    </row>
    <row r="8" spans="1:59" ht="15">
      <c r="A8" s="365"/>
      <c r="B8" s="367"/>
      <c r="C8" s="368"/>
      <c r="D8" s="126" t="s">
        <v>15</v>
      </c>
      <c r="E8" s="18">
        <v>3</v>
      </c>
      <c r="F8" s="18">
        <v>3</v>
      </c>
      <c r="G8" s="18">
        <v>3</v>
      </c>
      <c r="H8" s="18">
        <v>3</v>
      </c>
      <c r="I8" s="18">
        <v>3</v>
      </c>
      <c r="J8" s="18">
        <v>3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185"/>
      <c r="V8" s="70"/>
      <c r="W8" s="7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185"/>
      <c r="AU8" s="81"/>
      <c r="AV8" s="81"/>
      <c r="AW8" s="158"/>
      <c r="AX8" s="159"/>
      <c r="AY8" s="159"/>
      <c r="AZ8" s="159"/>
      <c r="BA8" s="159"/>
      <c r="BB8" s="159"/>
      <c r="BC8" s="159"/>
      <c r="BD8" s="159"/>
      <c r="BE8" s="159"/>
      <c r="BF8" s="4"/>
      <c r="BG8" s="6">
        <f>SUM(E8:BF8)</f>
        <v>18</v>
      </c>
    </row>
    <row r="9" spans="1:59" ht="24" customHeight="1">
      <c r="A9" s="365"/>
      <c r="B9" s="360" t="s">
        <v>91</v>
      </c>
      <c r="C9" s="360" t="s">
        <v>92</v>
      </c>
      <c r="D9" s="171" t="s">
        <v>14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86"/>
      <c r="V9" s="173"/>
      <c r="W9" s="77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86"/>
      <c r="AU9" s="298"/>
      <c r="AV9" s="81"/>
      <c r="AW9" s="158"/>
      <c r="AX9" s="159"/>
      <c r="AY9" s="159"/>
      <c r="AZ9" s="159"/>
      <c r="BA9" s="159"/>
      <c r="BB9" s="159"/>
      <c r="BC9" s="159"/>
      <c r="BD9" s="159"/>
      <c r="BE9" s="159"/>
      <c r="BF9" s="62">
        <f>SUM(E9:BE9)</f>
        <v>0</v>
      </c>
      <c r="BG9" s="4"/>
    </row>
    <row r="10" spans="1:59" ht="15">
      <c r="A10" s="365"/>
      <c r="B10" s="361"/>
      <c r="C10" s="361"/>
      <c r="D10" s="171" t="s">
        <v>15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59"/>
      <c r="V10" s="174"/>
      <c r="W10" s="76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59"/>
      <c r="AU10" s="240"/>
      <c r="AV10" s="195"/>
      <c r="AW10" s="179"/>
      <c r="AX10" s="70"/>
      <c r="AY10" s="70"/>
      <c r="AZ10" s="70"/>
      <c r="BA10" s="70"/>
      <c r="BB10" s="70"/>
      <c r="BC10" s="70"/>
      <c r="BD10" s="70"/>
      <c r="BE10" s="70"/>
      <c r="BF10" s="180"/>
      <c r="BG10" s="6">
        <f>SUM(E10:BF10)</f>
        <v>0</v>
      </c>
    </row>
    <row r="11" spans="1:59" ht="15">
      <c r="A11" s="365"/>
      <c r="B11" s="356" t="s">
        <v>93</v>
      </c>
      <c r="C11" s="356" t="s">
        <v>94</v>
      </c>
      <c r="D11" s="127" t="s">
        <v>14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61"/>
      <c r="V11" s="71"/>
      <c r="W11" s="77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61"/>
      <c r="AU11" s="82"/>
      <c r="AV11" s="81"/>
      <c r="AW11" s="158"/>
      <c r="AX11" s="159"/>
      <c r="AY11" s="159"/>
      <c r="AZ11" s="159"/>
      <c r="BA11" s="159"/>
      <c r="BB11" s="159"/>
      <c r="BC11" s="159"/>
      <c r="BD11" s="159"/>
      <c r="BE11" s="159"/>
      <c r="BF11" s="133">
        <f>SUM(E11:BE11)</f>
        <v>0</v>
      </c>
      <c r="BG11" s="6"/>
    </row>
    <row r="12" spans="1:59" ht="16.5">
      <c r="A12" s="365"/>
      <c r="B12" s="357"/>
      <c r="C12" s="357"/>
      <c r="D12" s="128" t="s">
        <v>15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63"/>
      <c r="V12" s="72"/>
      <c r="W12" s="77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63"/>
      <c r="AU12" s="84"/>
      <c r="AV12" s="82"/>
      <c r="AW12" s="160"/>
      <c r="AX12" s="77"/>
      <c r="AY12" s="77"/>
      <c r="AZ12" s="77"/>
      <c r="BA12" s="77"/>
      <c r="BB12" s="77"/>
      <c r="BC12" s="77"/>
      <c r="BD12" s="77"/>
      <c r="BE12" s="77"/>
      <c r="BF12" s="133"/>
      <c r="BG12" s="135">
        <f>SUM(E12:BE12)</f>
        <v>0</v>
      </c>
    </row>
    <row r="13" spans="1:59" ht="15">
      <c r="A13" s="365"/>
      <c r="B13" s="356" t="s">
        <v>95</v>
      </c>
      <c r="C13" s="356" t="s">
        <v>96</v>
      </c>
      <c r="D13" s="127" t="s">
        <v>14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60"/>
      <c r="V13" s="137"/>
      <c r="W13" s="89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60"/>
      <c r="AU13" s="104"/>
      <c r="AV13" s="104"/>
      <c r="AW13" s="161"/>
      <c r="AX13" s="89"/>
      <c r="AY13" s="89"/>
      <c r="AZ13" s="89"/>
      <c r="BA13" s="89"/>
      <c r="BB13" s="89"/>
      <c r="BC13" s="89"/>
      <c r="BD13" s="89"/>
      <c r="BE13" s="89"/>
      <c r="BF13" s="138">
        <f>SUM(E13:BE13)</f>
        <v>0</v>
      </c>
      <c r="BG13" s="135"/>
    </row>
    <row r="14" spans="1:59" ht="16.5">
      <c r="A14" s="365"/>
      <c r="B14" s="357"/>
      <c r="C14" s="357"/>
      <c r="D14" s="128" t="s">
        <v>15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63"/>
      <c r="V14" s="72"/>
      <c r="W14" s="77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63"/>
      <c r="AU14" s="82"/>
      <c r="AV14" s="81"/>
      <c r="AW14" s="158"/>
      <c r="AX14" s="159"/>
      <c r="AY14" s="159"/>
      <c r="AZ14" s="159"/>
      <c r="BA14" s="159"/>
      <c r="BB14" s="159"/>
      <c r="BC14" s="159"/>
      <c r="BD14" s="159"/>
      <c r="BE14" s="159"/>
      <c r="BF14" s="135"/>
      <c r="BG14" s="135">
        <f>SUM(E14:BF14)</f>
        <v>0</v>
      </c>
    </row>
    <row r="15" spans="1:59" ht="15">
      <c r="A15" s="365"/>
      <c r="B15" s="356" t="s">
        <v>97</v>
      </c>
      <c r="C15" s="356" t="s">
        <v>27</v>
      </c>
      <c r="D15" s="127" t="s">
        <v>14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61"/>
      <c r="V15" s="71"/>
      <c r="W15" s="77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61"/>
      <c r="AU15" s="83"/>
      <c r="AV15" s="81"/>
      <c r="AW15" s="158"/>
      <c r="AX15" s="159"/>
      <c r="AY15" s="159"/>
      <c r="AZ15" s="159"/>
      <c r="BA15" s="159"/>
      <c r="BB15" s="159"/>
      <c r="BC15" s="159"/>
      <c r="BD15" s="159"/>
      <c r="BE15" s="159"/>
      <c r="BF15" s="62">
        <f>SUM(E15:BE15)</f>
        <v>0</v>
      </c>
      <c r="BG15" s="135"/>
    </row>
    <row r="16" spans="1:59" ht="16.5">
      <c r="A16" s="365"/>
      <c r="B16" s="357"/>
      <c r="C16" s="357"/>
      <c r="D16" s="128" t="s">
        <v>15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63"/>
      <c r="V16" s="72"/>
      <c r="W16" s="77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63"/>
      <c r="AU16" s="63"/>
      <c r="AV16" s="81"/>
      <c r="AW16" s="158"/>
      <c r="AX16" s="159"/>
      <c r="AY16" s="159"/>
      <c r="AZ16" s="159"/>
      <c r="BA16" s="159"/>
      <c r="BB16" s="159"/>
      <c r="BC16" s="159"/>
      <c r="BD16" s="159"/>
      <c r="BE16" s="159"/>
      <c r="BF16" s="145"/>
      <c r="BG16" s="135">
        <f>SUM(E16:BF16)</f>
        <v>0</v>
      </c>
    </row>
    <row r="17" spans="1:59" ht="15">
      <c r="A17" s="365"/>
      <c r="B17" s="356" t="s">
        <v>98</v>
      </c>
      <c r="C17" s="356" t="s">
        <v>29</v>
      </c>
      <c r="D17" s="127" t="s">
        <v>14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61"/>
      <c r="V17" s="71"/>
      <c r="W17" s="75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61"/>
      <c r="AU17" s="83"/>
      <c r="AV17" s="196"/>
      <c r="AW17" s="162"/>
      <c r="AX17" s="69"/>
      <c r="AY17" s="69"/>
      <c r="AZ17" s="69"/>
      <c r="BA17" s="69"/>
      <c r="BB17" s="69"/>
      <c r="BC17" s="69"/>
      <c r="BD17" s="69"/>
      <c r="BE17" s="69"/>
      <c r="BF17" s="62">
        <f>SUM(E17:BE17)</f>
        <v>0</v>
      </c>
      <c r="BG17" s="135"/>
    </row>
    <row r="18" spans="1:59" ht="16.5" customHeight="1">
      <c r="A18" s="365"/>
      <c r="B18" s="357"/>
      <c r="C18" s="357"/>
      <c r="D18" s="128" t="s">
        <v>15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152"/>
      <c r="V18" s="71"/>
      <c r="W18" s="77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152"/>
      <c r="AU18" s="152"/>
      <c r="AV18" s="81"/>
      <c r="AW18" s="158"/>
      <c r="AX18" s="159"/>
      <c r="AY18" s="159"/>
      <c r="AZ18" s="159"/>
      <c r="BA18" s="159"/>
      <c r="BB18" s="159"/>
      <c r="BC18" s="159"/>
      <c r="BD18" s="159"/>
      <c r="BE18" s="159"/>
      <c r="BF18" s="134"/>
      <c r="BG18" s="140">
        <f>SUM(E18:BF18)</f>
        <v>0</v>
      </c>
    </row>
    <row r="19" spans="1:59" ht="15">
      <c r="A19" s="365"/>
      <c r="B19" s="356" t="s">
        <v>99</v>
      </c>
      <c r="C19" s="356" t="s">
        <v>30</v>
      </c>
      <c r="D19" s="127" t="s">
        <v>14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61"/>
      <c r="V19" s="71"/>
      <c r="W19" s="77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25"/>
      <c r="AP19" s="25"/>
      <c r="AQ19" s="25"/>
      <c r="AR19" s="25"/>
      <c r="AS19" s="25"/>
      <c r="AT19" s="61"/>
      <c r="AU19" s="82"/>
      <c r="AV19" s="81"/>
      <c r="AW19" s="158"/>
      <c r="AX19" s="159"/>
      <c r="AY19" s="159"/>
      <c r="AZ19" s="159"/>
      <c r="BA19" s="159"/>
      <c r="BB19" s="159"/>
      <c r="BC19" s="159"/>
      <c r="BD19" s="159"/>
      <c r="BE19" s="159"/>
      <c r="BF19" s="131">
        <f>SUM(E19:BE19)</f>
        <v>0</v>
      </c>
      <c r="BG19" s="4"/>
    </row>
    <row r="20" spans="1:59" ht="12.75" customHeight="1">
      <c r="A20" s="365"/>
      <c r="B20" s="357"/>
      <c r="C20" s="357"/>
      <c r="D20" s="128" t="s">
        <v>15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63"/>
      <c r="V20" s="72"/>
      <c r="W20" s="77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86"/>
      <c r="AP20" s="86"/>
      <c r="AQ20" s="86"/>
      <c r="AR20" s="86"/>
      <c r="AS20" s="47"/>
      <c r="AT20" s="310"/>
      <c r="AU20" s="82"/>
      <c r="AV20" s="81"/>
      <c r="AW20" s="158"/>
      <c r="AX20" s="159"/>
      <c r="AY20" s="159"/>
      <c r="AZ20" s="159"/>
      <c r="BA20" s="159"/>
      <c r="BB20" s="159"/>
      <c r="BC20" s="159"/>
      <c r="BD20" s="159"/>
      <c r="BE20" s="159"/>
      <c r="BF20" s="139"/>
      <c r="BG20" s="140">
        <f>SUM(E20:BF20)</f>
        <v>0</v>
      </c>
    </row>
    <row r="21" spans="1:59" ht="15">
      <c r="A21" s="365"/>
      <c r="B21" s="356" t="s">
        <v>100</v>
      </c>
      <c r="C21" s="356" t="s">
        <v>31</v>
      </c>
      <c r="D21" s="127" t="s">
        <v>14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61"/>
      <c r="V21" s="71"/>
      <c r="W21" s="77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25"/>
      <c r="AP21" s="25"/>
      <c r="AQ21" s="25"/>
      <c r="AR21" s="25"/>
      <c r="AS21" s="25"/>
      <c r="AT21" s="61"/>
      <c r="AU21" s="83"/>
      <c r="AV21" s="81"/>
      <c r="AW21" s="158"/>
      <c r="AX21" s="159"/>
      <c r="AY21" s="159"/>
      <c r="AZ21" s="159"/>
      <c r="BA21" s="159"/>
      <c r="BB21" s="159"/>
      <c r="BC21" s="159"/>
      <c r="BD21" s="159"/>
      <c r="BE21" s="159"/>
      <c r="BF21" s="62">
        <f>SUM(E21:BE21)</f>
        <v>0</v>
      </c>
      <c r="BG21" s="6"/>
    </row>
    <row r="22" spans="1:59" ht="16.5">
      <c r="A22" s="365"/>
      <c r="B22" s="357"/>
      <c r="C22" s="357"/>
      <c r="D22" s="128" t="s">
        <v>15</v>
      </c>
      <c r="E22" s="44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152"/>
      <c r="V22" s="73"/>
      <c r="W22" s="77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183"/>
      <c r="AP22" s="183"/>
      <c r="AQ22" s="25"/>
      <c r="AR22" s="25"/>
      <c r="AS22" s="25"/>
      <c r="AT22" s="61"/>
      <c r="AU22" s="83"/>
      <c r="AV22" s="81"/>
      <c r="AW22" s="158"/>
      <c r="AX22" s="159"/>
      <c r="AY22" s="159"/>
      <c r="AZ22" s="159"/>
      <c r="BA22" s="159"/>
      <c r="BB22" s="159"/>
      <c r="BC22" s="159"/>
      <c r="BD22" s="159"/>
      <c r="BE22" s="159"/>
      <c r="BF22" s="62"/>
      <c r="BG22" s="140">
        <f>SUM(F22:BF22)</f>
        <v>0</v>
      </c>
    </row>
    <row r="23" spans="1:59" ht="15">
      <c r="A23" s="365"/>
      <c r="B23" s="356" t="s">
        <v>101</v>
      </c>
      <c r="C23" s="356" t="s">
        <v>34</v>
      </c>
      <c r="D23" s="127" t="s">
        <v>14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17"/>
      <c r="V23" s="141"/>
      <c r="W23" s="141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24"/>
      <c r="AP23" s="24"/>
      <c r="AQ23" s="24"/>
      <c r="AR23" s="24"/>
      <c r="AS23" s="24"/>
      <c r="AT23" s="17"/>
      <c r="AU23" s="83"/>
      <c r="AV23" s="83"/>
      <c r="AW23" s="163"/>
      <c r="AX23" s="75"/>
      <c r="AY23" s="75"/>
      <c r="AZ23" s="75"/>
      <c r="BA23" s="75"/>
      <c r="BB23" s="75"/>
      <c r="BC23" s="75"/>
      <c r="BD23" s="75"/>
      <c r="BE23" s="75"/>
      <c r="BF23" s="62">
        <f>SUM(E23:BE23)</f>
        <v>0</v>
      </c>
      <c r="BG23" s="6"/>
    </row>
    <row r="24" spans="1:59" ht="15" customHeight="1">
      <c r="A24" s="365"/>
      <c r="B24" s="357"/>
      <c r="C24" s="357"/>
      <c r="D24" s="128" t="s">
        <v>15</v>
      </c>
      <c r="E24" s="49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63"/>
      <c r="V24" s="74"/>
      <c r="W24" s="80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181"/>
      <c r="AP24" s="181"/>
      <c r="AQ24" s="181"/>
      <c r="AR24" s="181"/>
      <c r="AS24" s="181"/>
      <c r="AT24" s="187"/>
      <c r="AU24" s="82"/>
      <c r="AV24" s="82"/>
      <c r="AW24" s="160"/>
      <c r="AX24" s="77"/>
      <c r="AY24" s="77"/>
      <c r="AZ24" s="77"/>
      <c r="BA24" s="77"/>
      <c r="BB24" s="77"/>
      <c r="BC24" s="77"/>
      <c r="BD24" s="77"/>
      <c r="BE24" s="77"/>
      <c r="BF24" s="143"/>
      <c r="BG24" s="140">
        <f>SUM(E24:BF24)</f>
        <v>0</v>
      </c>
    </row>
    <row r="25" spans="1:59" ht="15">
      <c r="A25" s="365"/>
      <c r="B25" s="356" t="s">
        <v>102</v>
      </c>
      <c r="C25" s="356" t="s">
        <v>35</v>
      </c>
      <c r="D25" s="127" t="s">
        <v>14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17"/>
      <c r="V25" s="141"/>
      <c r="W25" s="141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24"/>
      <c r="AR25" s="24"/>
      <c r="AS25" s="24"/>
      <c r="AT25" s="17"/>
      <c r="AU25" s="83"/>
      <c r="AV25" s="83"/>
      <c r="AW25" s="163"/>
      <c r="AX25" s="75"/>
      <c r="AY25" s="75"/>
      <c r="AZ25" s="75"/>
      <c r="BA25" s="75"/>
      <c r="BB25" s="75"/>
      <c r="BC25" s="75"/>
      <c r="BD25" s="75"/>
      <c r="BE25" s="75"/>
      <c r="BF25" s="62">
        <f>SUM(E25:BE25)</f>
        <v>0</v>
      </c>
      <c r="BG25" s="6"/>
    </row>
    <row r="26" spans="1:59" ht="16.5">
      <c r="A26" s="365"/>
      <c r="B26" s="357"/>
      <c r="C26" s="357"/>
      <c r="D26" s="128" t="s">
        <v>15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15"/>
      <c r="V26" s="144"/>
      <c r="W26" s="144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50"/>
      <c r="AP26" s="50"/>
      <c r="AQ26" s="27"/>
      <c r="AR26" s="27"/>
      <c r="AS26" s="27"/>
      <c r="AT26" s="311"/>
      <c r="AU26" s="84"/>
      <c r="AV26" s="84"/>
      <c r="AW26" s="164"/>
      <c r="AX26" s="76"/>
      <c r="AY26" s="76"/>
      <c r="AZ26" s="76"/>
      <c r="BA26" s="76"/>
      <c r="BB26" s="76"/>
      <c r="BC26" s="76"/>
      <c r="BD26" s="76"/>
      <c r="BE26" s="76"/>
      <c r="BF26" s="67"/>
      <c r="BG26" s="140">
        <f>SUM(E26:BF26)</f>
        <v>0</v>
      </c>
    </row>
    <row r="27" spans="1:59" ht="15">
      <c r="A27" s="365"/>
      <c r="B27" s="356" t="s">
        <v>103</v>
      </c>
      <c r="C27" s="356" t="s">
        <v>36</v>
      </c>
      <c r="D27" s="127" t="s">
        <v>14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14"/>
      <c r="V27" s="75"/>
      <c r="W27" s="77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23"/>
      <c r="AP27" s="23"/>
      <c r="AQ27" s="23"/>
      <c r="AR27" s="23"/>
      <c r="AS27" s="23"/>
      <c r="AT27" s="14"/>
      <c r="AU27" s="82"/>
      <c r="AV27" s="81"/>
      <c r="AW27" s="158"/>
      <c r="AX27" s="159"/>
      <c r="AY27" s="159"/>
      <c r="AZ27" s="159"/>
      <c r="BA27" s="159"/>
      <c r="BB27" s="159"/>
      <c r="BC27" s="159"/>
      <c r="BD27" s="159"/>
      <c r="BE27" s="159"/>
      <c r="BF27" s="62">
        <f>SUM(E27:BE27)</f>
        <v>0</v>
      </c>
      <c r="BG27" s="4"/>
    </row>
    <row r="28" spans="1:59" ht="11.25" customHeight="1">
      <c r="A28" s="365"/>
      <c r="B28" s="357"/>
      <c r="C28" s="357"/>
      <c r="D28" s="128" t="s">
        <v>15</v>
      </c>
      <c r="E28" s="49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187"/>
      <c r="V28" s="76"/>
      <c r="W28" s="77"/>
      <c r="X28" s="48"/>
      <c r="Y28" s="48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50"/>
      <c r="AP28" s="50"/>
      <c r="AQ28" s="50"/>
      <c r="AR28" s="50"/>
      <c r="AS28" s="50"/>
      <c r="AT28" s="15"/>
      <c r="AU28" s="82"/>
      <c r="AV28" s="81"/>
      <c r="AW28" s="158"/>
      <c r="AX28" s="159"/>
      <c r="AY28" s="159"/>
      <c r="AZ28" s="159"/>
      <c r="BA28" s="159"/>
      <c r="BB28" s="159"/>
      <c r="BC28" s="159"/>
      <c r="BD28" s="159"/>
      <c r="BE28" s="159"/>
      <c r="BF28" s="64"/>
      <c r="BG28" s="145">
        <f>SUM(F28:BE28)</f>
        <v>0</v>
      </c>
    </row>
    <row r="29" spans="1:59" ht="15">
      <c r="A29" s="365"/>
      <c r="B29" s="356" t="s">
        <v>104</v>
      </c>
      <c r="C29" s="356" t="s">
        <v>37</v>
      </c>
      <c r="D29" s="127" t="s">
        <v>14</v>
      </c>
      <c r="E29" s="49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14"/>
      <c r="V29" s="75"/>
      <c r="W29" s="75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23"/>
      <c r="AP29" s="23"/>
      <c r="AQ29" s="23"/>
      <c r="AR29" s="23"/>
      <c r="AS29" s="23"/>
      <c r="AT29" s="14"/>
      <c r="AU29" s="83"/>
      <c r="AV29" s="83"/>
      <c r="AW29" s="163"/>
      <c r="AX29" s="75"/>
      <c r="AY29" s="75"/>
      <c r="AZ29" s="75"/>
      <c r="BA29" s="75"/>
      <c r="BB29" s="75"/>
      <c r="BC29" s="75"/>
      <c r="BD29" s="75"/>
      <c r="BE29" s="75"/>
      <c r="BF29" s="62">
        <f>SUM(F29:BE29)</f>
        <v>0</v>
      </c>
      <c r="BG29" s="6"/>
    </row>
    <row r="30" spans="1:59" ht="12.75" customHeight="1">
      <c r="A30" s="365"/>
      <c r="B30" s="357"/>
      <c r="C30" s="357"/>
      <c r="D30" s="128" t="s">
        <v>15</v>
      </c>
      <c r="E30" s="43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15"/>
      <c r="V30" s="76"/>
      <c r="W30" s="77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50"/>
      <c r="AP30" s="50"/>
      <c r="AQ30" s="23"/>
      <c r="AR30" s="23"/>
      <c r="AS30" s="23"/>
      <c r="AT30" s="14"/>
      <c r="AU30" s="82"/>
      <c r="AV30" s="82"/>
      <c r="AW30" s="160"/>
      <c r="AX30" s="77"/>
      <c r="AY30" s="77"/>
      <c r="AZ30" s="77"/>
      <c r="BA30" s="77"/>
      <c r="BB30" s="77"/>
      <c r="BC30" s="77"/>
      <c r="BD30" s="77"/>
      <c r="BE30" s="77"/>
      <c r="BF30" s="134"/>
      <c r="BG30" s="151">
        <f>SUM(F30:BF30)</f>
        <v>0</v>
      </c>
    </row>
    <row r="31" spans="1:59" ht="15">
      <c r="A31" s="365"/>
      <c r="B31" s="356" t="s">
        <v>105</v>
      </c>
      <c r="C31" s="356" t="s">
        <v>38</v>
      </c>
      <c r="D31" s="127" t="s">
        <v>14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14"/>
      <c r="V31" s="75"/>
      <c r="W31" s="77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23"/>
      <c r="AQ31" s="23"/>
      <c r="AR31" s="23"/>
      <c r="AS31" s="23"/>
      <c r="AT31" s="14"/>
      <c r="AU31" s="82"/>
      <c r="AV31" s="81"/>
      <c r="AW31" s="158"/>
      <c r="AX31" s="159"/>
      <c r="AY31" s="159"/>
      <c r="AZ31" s="159"/>
      <c r="BA31" s="159"/>
      <c r="BB31" s="159"/>
      <c r="BC31" s="159"/>
      <c r="BD31" s="159"/>
      <c r="BE31" s="159"/>
      <c r="BF31" s="131">
        <f>SUM(F31:BE31)</f>
        <v>0</v>
      </c>
      <c r="BG31" s="4"/>
    </row>
    <row r="32" spans="1:59" ht="13.5" customHeight="1">
      <c r="A32" s="365"/>
      <c r="B32" s="357"/>
      <c r="C32" s="357"/>
      <c r="D32" s="128" t="s">
        <v>15</v>
      </c>
      <c r="E32" s="49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187"/>
      <c r="V32" s="75"/>
      <c r="W32" s="77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181"/>
      <c r="AQ32" s="52"/>
      <c r="AR32" s="52"/>
      <c r="AS32" s="52"/>
      <c r="AT32" s="312"/>
      <c r="AU32" s="82"/>
      <c r="AV32" s="81"/>
      <c r="AW32" s="158"/>
      <c r="AX32" s="159"/>
      <c r="AY32" s="159"/>
      <c r="AZ32" s="159"/>
      <c r="BA32" s="159"/>
      <c r="BB32" s="159"/>
      <c r="BC32" s="159"/>
      <c r="BD32" s="159"/>
      <c r="BE32" s="159"/>
      <c r="BF32" s="150"/>
      <c r="BG32" s="145">
        <f>SUM(F32:BF32)</f>
        <v>0</v>
      </c>
    </row>
    <row r="33" spans="1:59" ht="15">
      <c r="A33" s="365"/>
      <c r="B33" s="360" t="s">
        <v>106</v>
      </c>
      <c r="C33" s="362" t="s">
        <v>107</v>
      </c>
      <c r="D33" s="127" t="s">
        <v>14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14"/>
      <c r="V33" s="75"/>
      <c r="W33" s="77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23"/>
      <c r="AQ33" s="23"/>
      <c r="AR33" s="23"/>
      <c r="AS33" s="23"/>
      <c r="AT33" s="14"/>
      <c r="AU33" s="82"/>
      <c r="AV33" s="81"/>
      <c r="AW33" s="158"/>
      <c r="AX33" s="159"/>
      <c r="AY33" s="159"/>
      <c r="AZ33" s="159"/>
      <c r="BA33" s="159"/>
      <c r="BB33" s="159"/>
      <c r="BC33" s="159"/>
      <c r="BD33" s="159"/>
      <c r="BE33" s="159"/>
      <c r="BF33" s="62"/>
      <c r="BG33" s="6"/>
    </row>
    <row r="34" spans="1:59" ht="16.5">
      <c r="A34" s="365"/>
      <c r="B34" s="361"/>
      <c r="C34" s="363"/>
      <c r="D34" s="128" t="s">
        <v>15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15"/>
      <c r="V34" s="76"/>
      <c r="W34" s="77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0"/>
      <c r="AQ34" s="50"/>
      <c r="AR34" s="50"/>
      <c r="AS34" s="50"/>
      <c r="AT34" s="15"/>
      <c r="AU34" s="84"/>
      <c r="AV34" s="81"/>
      <c r="AW34" s="158"/>
      <c r="AX34" s="159"/>
      <c r="AY34" s="159"/>
      <c r="AZ34" s="159"/>
      <c r="BA34" s="159"/>
      <c r="BB34" s="159"/>
      <c r="BC34" s="159"/>
      <c r="BD34" s="159"/>
      <c r="BE34" s="159"/>
      <c r="BF34" s="62"/>
      <c r="BG34" s="6"/>
    </row>
    <row r="35" spans="1:59" ht="15">
      <c r="A35" s="365"/>
      <c r="B35" s="356" t="s">
        <v>108</v>
      </c>
      <c r="C35" s="356" t="s">
        <v>28</v>
      </c>
      <c r="D35" s="127" t="s">
        <v>14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14"/>
      <c r="V35" s="75"/>
      <c r="W35" s="75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4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66"/>
      <c r="AU35" s="66"/>
      <c r="AV35" s="83"/>
      <c r="AW35" s="163"/>
      <c r="AX35" s="75"/>
      <c r="AY35" s="75"/>
      <c r="AZ35" s="75"/>
      <c r="BA35" s="75"/>
      <c r="BB35" s="75"/>
      <c r="BC35" s="75"/>
      <c r="BD35" s="75"/>
      <c r="BE35" s="75"/>
      <c r="BF35" s="62">
        <f>SUM(E35:BE35)</f>
        <v>0</v>
      </c>
      <c r="BG35" s="6"/>
    </row>
    <row r="36" spans="1:59" ht="20.25" customHeight="1">
      <c r="A36" s="365"/>
      <c r="B36" s="357"/>
      <c r="C36" s="357"/>
      <c r="D36" s="128" t="s">
        <v>15</v>
      </c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88"/>
      <c r="V36" s="147"/>
      <c r="W36" s="147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86"/>
      <c r="AS36" s="86"/>
      <c r="AT36" s="313"/>
      <c r="AU36" s="149"/>
      <c r="AV36" s="149"/>
      <c r="AW36" s="165"/>
      <c r="AX36" s="147"/>
      <c r="AY36" s="147"/>
      <c r="AZ36" s="147"/>
      <c r="BA36" s="147"/>
      <c r="BB36" s="147"/>
      <c r="BC36" s="147"/>
      <c r="BD36" s="147"/>
      <c r="BE36" s="147"/>
      <c r="BF36" s="145"/>
      <c r="BG36" s="140">
        <f>SUM(E36:BF36)</f>
        <v>0</v>
      </c>
    </row>
    <row r="37" spans="1:59" ht="15">
      <c r="A37" s="365"/>
      <c r="B37" s="356" t="s">
        <v>109</v>
      </c>
      <c r="C37" s="356" t="s">
        <v>32</v>
      </c>
      <c r="D37" s="127" t="s">
        <v>14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14"/>
      <c r="V37" s="75"/>
      <c r="W37" s="77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23"/>
      <c r="AQ37" s="23"/>
      <c r="AR37" s="23"/>
      <c r="AS37" s="23"/>
      <c r="AT37" s="14"/>
      <c r="AU37" s="82"/>
      <c r="AV37" s="81"/>
      <c r="AW37" s="158"/>
      <c r="AX37" s="159"/>
      <c r="AY37" s="159"/>
      <c r="AZ37" s="159"/>
      <c r="BA37" s="159"/>
      <c r="BB37" s="159"/>
      <c r="BC37" s="159"/>
      <c r="BD37" s="159"/>
      <c r="BE37" s="159"/>
      <c r="BF37" s="62">
        <f>SUM(E37:BE37)</f>
        <v>0</v>
      </c>
      <c r="BG37" s="4"/>
    </row>
    <row r="38" spans="1:59" ht="16.5">
      <c r="A38" s="365"/>
      <c r="B38" s="357"/>
      <c r="C38" s="357"/>
      <c r="D38" s="128" t="s">
        <v>15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15"/>
      <c r="V38" s="76"/>
      <c r="W38" s="76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50"/>
      <c r="AQ38" s="50"/>
      <c r="AR38" s="50"/>
      <c r="AS38" s="50"/>
      <c r="AT38" s="15"/>
      <c r="AU38" s="84"/>
      <c r="AV38" s="84"/>
      <c r="AW38" s="164"/>
      <c r="AX38" s="76"/>
      <c r="AY38" s="76"/>
      <c r="AZ38" s="76"/>
      <c r="BA38" s="76"/>
      <c r="BB38" s="76"/>
      <c r="BC38" s="76"/>
      <c r="BD38" s="76"/>
      <c r="BE38" s="76"/>
      <c r="BF38" s="145"/>
      <c r="BG38" s="140">
        <f>SUM(E38:BF38)</f>
        <v>0</v>
      </c>
    </row>
    <row r="39" spans="1:59" ht="15">
      <c r="A39" s="365"/>
      <c r="B39" s="356" t="s">
        <v>110</v>
      </c>
      <c r="C39" s="356" t="s">
        <v>33</v>
      </c>
      <c r="D39" s="127" t="s">
        <v>14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4"/>
      <c r="V39" s="75"/>
      <c r="W39" s="77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23"/>
      <c r="AQ39" s="23"/>
      <c r="AR39" s="23"/>
      <c r="AS39" s="23"/>
      <c r="AT39" s="14"/>
      <c r="AU39" s="82"/>
      <c r="AV39" s="81"/>
      <c r="AW39" s="158"/>
      <c r="AX39" s="159"/>
      <c r="AY39" s="159"/>
      <c r="AZ39" s="159"/>
      <c r="BA39" s="159"/>
      <c r="BB39" s="159"/>
      <c r="BC39" s="159"/>
      <c r="BD39" s="159"/>
      <c r="BE39" s="159"/>
      <c r="BF39" s="62">
        <f>SUM(E39:BE39)</f>
        <v>0</v>
      </c>
      <c r="BG39" s="4"/>
    </row>
    <row r="40" spans="1:59" ht="12" customHeight="1">
      <c r="A40" s="365"/>
      <c r="B40" s="357"/>
      <c r="C40" s="357"/>
      <c r="D40" s="128" t="s">
        <v>15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15"/>
      <c r="V40" s="76"/>
      <c r="W40" s="77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2"/>
      <c r="AQ40" s="52"/>
      <c r="AR40" s="52"/>
      <c r="AS40" s="52"/>
      <c r="AT40" s="312"/>
      <c r="AU40" s="82"/>
      <c r="AV40" s="82"/>
      <c r="AW40" s="160"/>
      <c r="AX40" s="77"/>
      <c r="AY40" s="77"/>
      <c r="AZ40" s="77"/>
      <c r="BA40" s="77"/>
      <c r="BB40" s="77"/>
      <c r="BC40" s="77"/>
      <c r="BD40" s="77"/>
      <c r="BE40" s="77"/>
      <c r="BF40" s="143"/>
      <c r="BG40" s="140">
        <f>SUM(F40:BF40)</f>
        <v>0</v>
      </c>
    </row>
    <row r="41" spans="1:59" ht="15">
      <c r="A41" s="365"/>
      <c r="B41" s="360" t="s">
        <v>111</v>
      </c>
      <c r="C41" s="362" t="s">
        <v>112</v>
      </c>
      <c r="D41" s="127" t="s">
        <v>14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14"/>
      <c r="V41" s="75"/>
      <c r="W41" s="77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23"/>
      <c r="AQ41" s="23"/>
      <c r="AR41" s="23"/>
      <c r="AS41" s="23"/>
      <c r="AT41" s="14"/>
      <c r="AU41" s="83"/>
      <c r="AV41" s="81"/>
      <c r="AW41" s="158"/>
      <c r="AX41" s="159"/>
      <c r="AY41" s="159"/>
      <c r="AZ41" s="159"/>
      <c r="BA41" s="159"/>
      <c r="BB41" s="159"/>
      <c r="BC41" s="159"/>
      <c r="BD41" s="159"/>
      <c r="BE41" s="159"/>
      <c r="BF41" s="62"/>
      <c r="BG41" s="6"/>
    </row>
    <row r="42" spans="1:59" ht="16.5">
      <c r="A42" s="365"/>
      <c r="B42" s="361"/>
      <c r="C42" s="363"/>
      <c r="D42" s="128" t="s">
        <v>15</v>
      </c>
      <c r="E42" s="43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15"/>
      <c r="V42" s="76"/>
      <c r="W42" s="77"/>
      <c r="X42" s="43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50"/>
      <c r="AQ42" s="50"/>
      <c r="AR42" s="50"/>
      <c r="AS42" s="50"/>
      <c r="AT42" s="15"/>
      <c r="AU42" s="84"/>
      <c r="AV42" s="81"/>
      <c r="AW42" s="158"/>
      <c r="AX42" s="159"/>
      <c r="AY42" s="159"/>
      <c r="AZ42" s="159"/>
      <c r="BA42" s="159"/>
      <c r="BB42" s="159"/>
      <c r="BC42" s="159"/>
      <c r="BD42" s="159"/>
      <c r="BE42" s="159"/>
      <c r="BF42" s="62"/>
      <c r="BG42" s="6"/>
    </row>
    <row r="43" spans="1:59" ht="15">
      <c r="A43" s="365"/>
      <c r="B43" s="356" t="s">
        <v>113</v>
      </c>
      <c r="C43" s="356" t="s">
        <v>39</v>
      </c>
      <c r="D43" s="55" t="s">
        <v>14</v>
      </c>
      <c r="E43" s="43">
        <v>6</v>
      </c>
      <c r="F43" s="43">
        <v>6</v>
      </c>
      <c r="G43" s="43">
        <v>6</v>
      </c>
      <c r="H43" s="43">
        <v>6</v>
      </c>
      <c r="I43" s="43">
        <v>6</v>
      </c>
      <c r="J43" s="43">
        <v>6</v>
      </c>
      <c r="K43" s="43"/>
      <c r="L43" s="43"/>
      <c r="M43" s="43"/>
      <c r="N43" s="43"/>
      <c r="O43" s="23"/>
      <c r="P43" s="43"/>
      <c r="Q43" s="43"/>
      <c r="R43" s="43"/>
      <c r="S43" s="43"/>
      <c r="T43" s="43"/>
      <c r="U43" s="14"/>
      <c r="V43" s="75"/>
      <c r="W43" s="75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26"/>
      <c r="AQ43" s="26"/>
      <c r="AR43" s="26"/>
      <c r="AS43" s="26"/>
      <c r="AT43" s="66"/>
      <c r="AU43" s="83"/>
      <c r="AV43" s="196"/>
      <c r="AW43" s="162"/>
      <c r="AX43" s="69"/>
      <c r="AY43" s="69"/>
      <c r="AZ43" s="69"/>
      <c r="BA43" s="69"/>
      <c r="BB43" s="69"/>
      <c r="BC43" s="69"/>
      <c r="BD43" s="69"/>
      <c r="BE43" s="69"/>
      <c r="BF43" s="256">
        <f>SUM(E43:BE43)</f>
        <v>36</v>
      </c>
      <c r="BG43" s="5"/>
    </row>
    <row r="44" spans="1:59" ht="15.75" customHeight="1">
      <c r="A44" s="365"/>
      <c r="B44" s="357"/>
      <c r="C44" s="357"/>
      <c r="D44" s="57" t="s">
        <v>15</v>
      </c>
      <c r="E44" s="236">
        <v>3</v>
      </c>
      <c r="F44" s="236">
        <v>3</v>
      </c>
      <c r="G44" s="236">
        <v>3</v>
      </c>
      <c r="H44" s="236">
        <v>3</v>
      </c>
      <c r="I44" s="236">
        <v>3</v>
      </c>
      <c r="J44" s="236">
        <v>3</v>
      </c>
      <c r="K44" s="236"/>
      <c r="L44" s="236"/>
      <c r="M44" s="236"/>
      <c r="N44" s="236"/>
      <c r="O44" s="238"/>
      <c r="P44" s="236"/>
      <c r="Q44" s="236"/>
      <c r="R44" s="236"/>
      <c r="S44" s="236"/>
      <c r="T44" s="236"/>
      <c r="U44" s="16"/>
      <c r="V44" s="154"/>
      <c r="W44" s="155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2"/>
      <c r="AQ44" s="252"/>
      <c r="AR44" s="252"/>
      <c r="AS44" s="252"/>
      <c r="AT44" s="257"/>
      <c r="AU44" s="240"/>
      <c r="AV44" s="223"/>
      <c r="AW44" s="78"/>
      <c r="AX44" s="155"/>
      <c r="AY44" s="155"/>
      <c r="AZ44" s="155"/>
      <c r="BA44" s="155"/>
      <c r="BB44" s="155"/>
      <c r="BC44" s="155"/>
      <c r="BD44" s="155"/>
      <c r="BE44" s="155"/>
      <c r="BF44" s="64"/>
      <c r="BG44" s="6">
        <f>SUM(E44:BF44)</f>
        <v>18</v>
      </c>
    </row>
    <row r="45" spans="1:59" ht="15">
      <c r="A45" s="365"/>
      <c r="B45" s="356" t="s">
        <v>114</v>
      </c>
      <c r="C45" s="356" t="s">
        <v>40</v>
      </c>
      <c r="D45" s="55" t="s">
        <v>14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14"/>
      <c r="V45" s="75"/>
      <c r="W45" s="77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26"/>
      <c r="AQ45" s="26"/>
      <c r="AR45" s="26"/>
      <c r="AS45" s="26"/>
      <c r="AT45" s="66"/>
      <c r="AU45" s="82"/>
      <c r="AV45" s="81"/>
      <c r="AW45" s="158"/>
      <c r="AX45" s="159"/>
      <c r="AY45" s="159"/>
      <c r="AZ45" s="159"/>
      <c r="BA45" s="159"/>
      <c r="BB45" s="159"/>
      <c r="BC45" s="159"/>
      <c r="BD45" s="159"/>
      <c r="BE45" s="159"/>
      <c r="BF45" s="62">
        <f>SUM(E45:BE45)</f>
        <v>0</v>
      </c>
      <c r="BG45" s="4"/>
    </row>
    <row r="46" spans="1:59" ht="15">
      <c r="A46" s="365"/>
      <c r="B46" s="357"/>
      <c r="C46" s="357"/>
      <c r="D46" s="57" t="s">
        <v>15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15"/>
      <c r="V46" s="76"/>
      <c r="W46" s="76"/>
      <c r="X46" s="51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181"/>
      <c r="AQ46" s="181"/>
      <c r="AR46" s="52"/>
      <c r="AS46" s="52"/>
      <c r="AT46" s="312"/>
      <c r="AU46" s="84"/>
      <c r="AV46" s="84"/>
      <c r="AW46" s="164"/>
      <c r="AX46" s="76"/>
      <c r="AY46" s="76"/>
      <c r="AZ46" s="76"/>
      <c r="BA46" s="76"/>
      <c r="BB46" s="76"/>
      <c r="BC46" s="76"/>
      <c r="BD46" s="76"/>
      <c r="BE46" s="76"/>
      <c r="BF46" s="132"/>
      <c r="BG46" s="140">
        <f>SUM(E46:BF46)</f>
        <v>0</v>
      </c>
    </row>
    <row r="47" spans="1:59" ht="15">
      <c r="A47" s="365"/>
      <c r="B47" s="356" t="s">
        <v>115</v>
      </c>
      <c r="C47" s="356" t="s">
        <v>41</v>
      </c>
      <c r="D47" s="55" t="s">
        <v>14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  <c r="P47" s="49"/>
      <c r="Q47" s="49"/>
      <c r="R47" s="49"/>
      <c r="S47" s="49"/>
      <c r="T47" s="49"/>
      <c r="U47" s="15"/>
      <c r="V47" s="76"/>
      <c r="W47" s="77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26"/>
      <c r="AQ47" s="26"/>
      <c r="AR47" s="26"/>
      <c r="AS47" s="26"/>
      <c r="AT47" s="66"/>
      <c r="AU47" s="66"/>
      <c r="AV47" s="81"/>
      <c r="AW47" s="158"/>
      <c r="AX47" s="159"/>
      <c r="AY47" s="159"/>
      <c r="AZ47" s="159"/>
      <c r="BA47" s="159"/>
      <c r="BB47" s="159"/>
      <c r="BC47" s="159"/>
      <c r="BD47" s="159"/>
      <c r="BE47" s="159"/>
      <c r="BF47" s="62">
        <f>SUM(X47:BE47)</f>
        <v>0</v>
      </c>
      <c r="BG47" s="6"/>
    </row>
    <row r="48" spans="1:59" ht="15">
      <c r="A48" s="365"/>
      <c r="B48" s="357"/>
      <c r="C48" s="357"/>
      <c r="D48" s="57" t="s">
        <v>15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/>
      <c r="P48" s="49"/>
      <c r="Q48" s="49"/>
      <c r="R48" s="49"/>
      <c r="S48" s="49"/>
      <c r="T48" s="49"/>
      <c r="U48" s="15"/>
      <c r="V48" s="76"/>
      <c r="W48" s="77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2"/>
      <c r="AQ48" s="52"/>
      <c r="AR48" s="52"/>
      <c r="AS48" s="52"/>
      <c r="AT48" s="312"/>
      <c r="AU48" s="82"/>
      <c r="AV48" s="82"/>
      <c r="AW48" s="160"/>
      <c r="AX48" s="77"/>
      <c r="AY48" s="77"/>
      <c r="AZ48" s="77"/>
      <c r="BA48" s="77"/>
      <c r="BB48" s="77"/>
      <c r="BC48" s="77"/>
      <c r="BD48" s="77"/>
      <c r="BE48" s="77"/>
      <c r="BF48" s="143"/>
      <c r="BG48" s="140">
        <f>SUM(AL48:BF48)</f>
        <v>0</v>
      </c>
    </row>
    <row r="49" spans="1:59" ht="15">
      <c r="A49" s="365"/>
      <c r="B49" s="356" t="s">
        <v>116</v>
      </c>
      <c r="C49" s="356" t="s">
        <v>89</v>
      </c>
      <c r="D49" s="55" t="s">
        <v>14</v>
      </c>
      <c r="E49" s="49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66"/>
      <c r="V49" s="76"/>
      <c r="W49" s="77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26"/>
      <c r="AQ49" s="26"/>
      <c r="AR49" s="26"/>
      <c r="AS49" s="26"/>
      <c r="AT49" s="66"/>
      <c r="AU49" s="83"/>
      <c r="AV49" s="83"/>
      <c r="AW49" s="163"/>
      <c r="AX49" s="75"/>
      <c r="AY49" s="75"/>
      <c r="AZ49" s="75"/>
      <c r="BA49" s="75"/>
      <c r="BB49" s="75"/>
      <c r="BC49" s="75"/>
      <c r="BD49" s="75"/>
      <c r="BE49" s="75"/>
      <c r="BF49" s="62">
        <f>SUM(F49:BE49)</f>
        <v>0</v>
      </c>
      <c r="BG49" s="6"/>
    </row>
    <row r="50" spans="1:59" ht="15">
      <c r="A50" s="365"/>
      <c r="B50" s="357"/>
      <c r="C50" s="357"/>
      <c r="D50" s="57" t="s">
        <v>15</v>
      </c>
      <c r="E50" s="43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15"/>
      <c r="V50" s="75"/>
      <c r="W50" s="77"/>
      <c r="X50" s="43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181"/>
      <c r="AQ50" s="181"/>
      <c r="AR50" s="52"/>
      <c r="AS50" s="52"/>
      <c r="AT50" s="14"/>
      <c r="AU50" s="82"/>
      <c r="AV50" s="82"/>
      <c r="AW50" s="160"/>
      <c r="AX50" s="77"/>
      <c r="AY50" s="77"/>
      <c r="AZ50" s="77"/>
      <c r="BA50" s="77"/>
      <c r="BB50" s="77"/>
      <c r="BC50" s="77"/>
      <c r="BD50" s="77"/>
      <c r="BE50" s="77"/>
      <c r="BF50" s="62"/>
      <c r="BG50" s="140">
        <f>SUM(F50:BF50)</f>
        <v>0</v>
      </c>
    </row>
    <row r="51" spans="1:59" ht="16.5">
      <c r="A51" s="365"/>
      <c r="B51" s="262" t="s">
        <v>117</v>
      </c>
      <c r="C51" s="130" t="s">
        <v>42</v>
      </c>
      <c r="D51" s="129" t="s">
        <v>15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15"/>
      <c r="V51" s="76"/>
      <c r="W51" s="77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2"/>
      <c r="AQ51" s="52"/>
      <c r="AR51" s="52"/>
      <c r="AS51" s="52"/>
      <c r="AT51" s="312"/>
      <c r="AU51" s="82"/>
      <c r="AV51" s="81"/>
      <c r="AW51" s="158"/>
      <c r="AX51" s="159"/>
      <c r="AY51" s="159"/>
      <c r="AZ51" s="159"/>
      <c r="BA51" s="159"/>
      <c r="BB51" s="159"/>
      <c r="BC51" s="159"/>
      <c r="BD51" s="159"/>
      <c r="BE51" s="159"/>
      <c r="BF51" s="64"/>
      <c r="BG51" s="6"/>
    </row>
    <row r="52" spans="1:59" ht="15">
      <c r="A52" s="28"/>
      <c r="B52" s="358" t="s">
        <v>17</v>
      </c>
      <c r="C52" s="359" t="s">
        <v>18</v>
      </c>
      <c r="D52" s="56" t="s">
        <v>14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189"/>
      <c r="V52" s="137"/>
      <c r="W52" s="89"/>
      <c r="X52" s="177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8"/>
      <c r="AL52" s="178"/>
      <c r="AM52" s="178"/>
      <c r="AN52" s="178"/>
      <c r="AO52" s="178"/>
      <c r="AP52" s="178"/>
      <c r="AQ52" s="178"/>
      <c r="AR52" s="178"/>
      <c r="AS52" s="178"/>
      <c r="AT52" s="190"/>
      <c r="AU52" s="306"/>
      <c r="AV52" s="104"/>
      <c r="AW52" s="161"/>
      <c r="AX52" s="89"/>
      <c r="AY52" s="89"/>
      <c r="AZ52" s="89"/>
      <c r="BA52" s="89"/>
      <c r="BB52" s="89"/>
      <c r="BC52" s="89"/>
      <c r="BD52" s="89"/>
      <c r="BE52" s="89"/>
      <c r="BF52" s="90">
        <f>SUM(E52:BE52)</f>
        <v>0</v>
      </c>
      <c r="BG52" s="88"/>
    </row>
    <row r="53" spans="1:59" ht="15">
      <c r="A53" s="28"/>
      <c r="B53" s="352"/>
      <c r="C53" s="353"/>
      <c r="D53" s="56" t="s">
        <v>15</v>
      </c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"/>
      <c r="V53" s="76"/>
      <c r="W53" s="89"/>
      <c r="X53" s="177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312"/>
      <c r="AU53" s="314"/>
      <c r="AV53" s="104"/>
      <c r="AW53" s="161"/>
      <c r="AX53" s="89"/>
      <c r="AY53" s="89"/>
      <c r="AZ53" s="89"/>
      <c r="BA53" s="89"/>
      <c r="BB53" s="89"/>
      <c r="BC53" s="89"/>
      <c r="BD53" s="89"/>
      <c r="BE53" s="89"/>
      <c r="BF53" s="88"/>
      <c r="BG53" s="91">
        <f>SUM(E53:BF53)</f>
        <v>0</v>
      </c>
    </row>
    <row r="54" spans="1:59" ht="15">
      <c r="A54" s="28"/>
      <c r="B54" s="346" t="s">
        <v>43</v>
      </c>
      <c r="C54" s="355" t="s">
        <v>45</v>
      </c>
      <c r="D54" s="55" t="s">
        <v>14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189"/>
      <c r="V54" s="137"/>
      <c r="W54" s="89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182"/>
      <c r="AQ54" s="182"/>
      <c r="AR54" s="182"/>
      <c r="AS54" s="182"/>
      <c r="AT54" s="315"/>
      <c r="AU54" s="306"/>
      <c r="AV54" s="104"/>
      <c r="AW54" s="161"/>
      <c r="AX54" s="89"/>
      <c r="AY54" s="89"/>
      <c r="AZ54" s="89"/>
      <c r="BA54" s="89"/>
      <c r="BB54" s="89"/>
      <c r="BC54" s="89"/>
      <c r="BD54" s="89"/>
      <c r="BE54" s="89"/>
      <c r="BF54" s="107">
        <f>SUM(E54:BE54)</f>
        <v>0</v>
      </c>
      <c r="BG54" s="106"/>
    </row>
    <row r="55" spans="1:59" ht="15">
      <c r="A55" s="28"/>
      <c r="B55" s="346"/>
      <c r="C55" s="355"/>
      <c r="D55" s="57" t="s">
        <v>15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15"/>
      <c r="V55" s="76"/>
      <c r="W55" s="8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100"/>
      <c r="AK55" s="100"/>
      <c r="AL55" s="100"/>
      <c r="AM55" s="100"/>
      <c r="AN55" s="100"/>
      <c r="AO55" s="100"/>
      <c r="AP55" s="101"/>
      <c r="AQ55" s="101"/>
      <c r="AR55" s="101"/>
      <c r="AS55" s="101"/>
      <c r="AT55" s="316"/>
      <c r="AU55" s="317"/>
      <c r="AV55" s="104"/>
      <c r="AW55" s="166"/>
      <c r="AX55" s="89"/>
      <c r="AY55" s="89"/>
      <c r="AZ55" s="89"/>
      <c r="BA55" s="89"/>
      <c r="BB55" s="89"/>
      <c r="BC55" s="89"/>
      <c r="BD55" s="89"/>
      <c r="BE55" s="89"/>
      <c r="BF55" s="106"/>
      <c r="BG55" s="125">
        <f>SUM(E55:BF55)</f>
        <v>0</v>
      </c>
    </row>
    <row r="56" spans="1:59" ht="15">
      <c r="A56" s="28"/>
      <c r="B56" s="346" t="s">
        <v>44</v>
      </c>
      <c r="C56" s="355" t="s">
        <v>50</v>
      </c>
      <c r="D56" s="55" t="s">
        <v>14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190"/>
      <c r="V56" s="103"/>
      <c r="W56" s="89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96"/>
      <c r="AO56" s="96"/>
      <c r="AP56" s="96"/>
      <c r="AQ56" s="96"/>
      <c r="AR56" s="96"/>
      <c r="AS56" s="96"/>
      <c r="AT56" s="111"/>
      <c r="AU56" s="104"/>
      <c r="AV56" s="104"/>
      <c r="AW56" s="161"/>
      <c r="AX56" s="89"/>
      <c r="AY56" s="89"/>
      <c r="AZ56" s="89"/>
      <c r="BA56" s="89"/>
      <c r="BB56" s="89"/>
      <c r="BC56" s="89"/>
      <c r="BD56" s="89"/>
      <c r="BE56" s="89"/>
      <c r="BF56" s="107">
        <f>SUM(F56:BE56)</f>
        <v>0</v>
      </c>
      <c r="BG56" s="106"/>
    </row>
    <row r="57" spans="1:59" ht="15">
      <c r="A57" s="28"/>
      <c r="B57" s="346"/>
      <c r="C57" s="355"/>
      <c r="D57" s="57" t="s">
        <v>15</v>
      </c>
      <c r="E57" s="95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1"/>
      <c r="V57" s="212"/>
      <c r="W57" s="123"/>
      <c r="X57" s="213"/>
      <c r="Y57" s="213"/>
      <c r="Z57" s="213"/>
      <c r="AA57" s="213"/>
      <c r="AB57" s="213"/>
      <c r="AC57" s="213"/>
      <c r="AD57" s="213"/>
      <c r="AE57" s="213"/>
      <c r="AF57" s="213"/>
      <c r="AG57" s="210"/>
      <c r="AH57" s="210"/>
      <c r="AI57" s="210"/>
      <c r="AJ57" s="210"/>
      <c r="AK57" s="213"/>
      <c r="AL57" s="213"/>
      <c r="AM57" s="213"/>
      <c r="AN57" s="213"/>
      <c r="AO57" s="213"/>
      <c r="AP57" s="110"/>
      <c r="AQ57" s="110"/>
      <c r="AR57" s="110"/>
      <c r="AS57" s="110"/>
      <c r="AT57" s="211"/>
      <c r="AU57" s="124"/>
      <c r="AV57" s="124"/>
      <c r="AW57" s="168"/>
      <c r="AX57" s="123"/>
      <c r="AY57" s="123"/>
      <c r="AZ57" s="123"/>
      <c r="BA57" s="123"/>
      <c r="BB57" s="123"/>
      <c r="BC57" s="123"/>
      <c r="BD57" s="123"/>
      <c r="BE57" s="123"/>
      <c r="BF57" s="125"/>
      <c r="BG57" s="125">
        <f>SUM(F57:BF57)</f>
        <v>0</v>
      </c>
    </row>
    <row r="58" spans="1:59" ht="15">
      <c r="A58" s="28"/>
      <c r="B58" s="346" t="s">
        <v>46</v>
      </c>
      <c r="C58" s="355" t="s">
        <v>51</v>
      </c>
      <c r="D58" s="55" t="s">
        <v>14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190"/>
      <c r="V58" s="103"/>
      <c r="W58" s="89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3"/>
      <c r="AQ58" s="93"/>
      <c r="AR58" s="93"/>
      <c r="AS58" s="93"/>
      <c r="AT58" s="189"/>
      <c r="AU58" s="104"/>
      <c r="AV58" s="104"/>
      <c r="AW58" s="161"/>
      <c r="AX58" s="89"/>
      <c r="AY58" s="89"/>
      <c r="AZ58" s="89"/>
      <c r="BA58" s="89"/>
      <c r="BB58" s="89"/>
      <c r="BC58" s="89"/>
      <c r="BD58" s="89"/>
      <c r="BE58" s="89"/>
      <c r="BF58" s="107">
        <f>SUM(F58:BE58)</f>
        <v>0</v>
      </c>
      <c r="BG58" s="107"/>
    </row>
    <row r="59" spans="1:59" ht="15">
      <c r="A59" s="28"/>
      <c r="B59" s="346"/>
      <c r="C59" s="355"/>
      <c r="D59" s="57" t="s">
        <v>15</v>
      </c>
      <c r="E59" s="95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3"/>
      <c r="U59" s="211"/>
      <c r="V59" s="212"/>
      <c r="W59" s="123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04"/>
      <c r="AQ59" s="204"/>
      <c r="AR59" s="204"/>
      <c r="AS59" s="204"/>
      <c r="AT59" s="314"/>
      <c r="AU59" s="124"/>
      <c r="AV59" s="124"/>
      <c r="AW59" s="168"/>
      <c r="AX59" s="123"/>
      <c r="AY59" s="123"/>
      <c r="AZ59" s="123"/>
      <c r="BA59" s="123"/>
      <c r="BB59" s="123"/>
      <c r="BC59" s="123"/>
      <c r="BD59" s="123"/>
      <c r="BE59" s="123"/>
      <c r="BF59" s="125"/>
      <c r="BG59" s="125">
        <f>SUM(F59:BF59)</f>
        <v>0</v>
      </c>
    </row>
    <row r="60" spans="1:59" ht="15">
      <c r="A60" s="28"/>
      <c r="B60" s="346" t="s">
        <v>47</v>
      </c>
      <c r="C60" s="355" t="s">
        <v>52</v>
      </c>
      <c r="D60" s="55" t="s">
        <v>14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3"/>
      <c r="P60" s="92"/>
      <c r="Q60" s="92"/>
      <c r="R60" s="92"/>
      <c r="S60" s="92"/>
      <c r="T60" s="108"/>
      <c r="U60" s="190"/>
      <c r="V60" s="103"/>
      <c r="W60" s="89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66"/>
      <c r="AU60" s="142"/>
      <c r="AV60" s="142"/>
      <c r="AW60" s="167"/>
      <c r="AX60" s="122"/>
      <c r="AY60" s="122"/>
      <c r="AZ60" s="122"/>
      <c r="BA60" s="122"/>
      <c r="BB60" s="122"/>
      <c r="BC60" s="122"/>
      <c r="BD60" s="122"/>
      <c r="BE60" s="122"/>
      <c r="BF60" s="107">
        <f>SUM(X60:BE60)</f>
        <v>0</v>
      </c>
      <c r="BG60" s="106"/>
    </row>
    <row r="61" spans="1:59" ht="15">
      <c r="A61" s="28"/>
      <c r="B61" s="346"/>
      <c r="C61" s="355"/>
      <c r="D61" s="57" t="s">
        <v>15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6"/>
      <c r="P61" s="95"/>
      <c r="Q61" s="95"/>
      <c r="R61" s="95"/>
      <c r="S61" s="95"/>
      <c r="T61" s="95"/>
      <c r="U61" s="191"/>
      <c r="V61" s="98"/>
      <c r="W61" s="89"/>
      <c r="X61" s="105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312"/>
      <c r="AU61" s="124"/>
      <c r="AV61" s="124"/>
      <c r="AW61" s="168"/>
      <c r="AX61" s="123"/>
      <c r="AY61" s="123"/>
      <c r="AZ61" s="123"/>
      <c r="BA61" s="123"/>
      <c r="BB61" s="123"/>
      <c r="BC61" s="123"/>
      <c r="BD61" s="123"/>
      <c r="BE61" s="123"/>
      <c r="BF61" s="125"/>
      <c r="BG61" s="140">
        <f>SUM(Y61:BF61)</f>
        <v>0</v>
      </c>
    </row>
    <row r="62" spans="1:59" ht="15">
      <c r="A62" s="28"/>
      <c r="B62" s="346" t="s">
        <v>48</v>
      </c>
      <c r="C62" s="355" t="s">
        <v>53</v>
      </c>
      <c r="D62" s="57" t="s">
        <v>14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6"/>
      <c r="P62" s="95"/>
      <c r="Q62" s="95"/>
      <c r="R62" s="95"/>
      <c r="S62" s="95"/>
      <c r="T62" s="95"/>
      <c r="U62" s="191"/>
      <c r="V62" s="98"/>
      <c r="W62" s="8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90"/>
      <c r="AU62" s="124"/>
      <c r="AV62" s="104"/>
      <c r="AW62" s="161"/>
      <c r="AX62" s="89"/>
      <c r="AY62" s="89"/>
      <c r="AZ62" s="89"/>
      <c r="BA62" s="89"/>
      <c r="BB62" s="89"/>
      <c r="BC62" s="89"/>
      <c r="BD62" s="89"/>
      <c r="BE62" s="89"/>
      <c r="BF62" s="107">
        <f>SUM(Y62:BE62)</f>
        <v>0</v>
      </c>
      <c r="BG62" s="106"/>
    </row>
    <row r="63" spans="1:59" ht="15">
      <c r="A63" s="28"/>
      <c r="B63" s="346"/>
      <c r="C63" s="355"/>
      <c r="D63" s="57" t="s">
        <v>15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6"/>
      <c r="P63" s="95"/>
      <c r="Q63" s="95"/>
      <c r="R63" s="95"/>
      <c r="S63" s="95"/>
      <c r="T63" s="95"/>
      <c r="U63" s="191"/>
      <c r="V63" s="98"/>
      <c r="W63" s="89"/>
      <c r="X63" s="110"/>
      <c r="Y63" s="110"/>
      <c r="Z63" s="110"/>
      <c r="AA63" s="110"/>
      <c r="AB63" s="110"/>
      <c r="AC63" s="26"/>
      <c r="AD63" s="26"/>
      <c r="AE63" s="26"/>
      <c r="AF63" s="26"/>
      <c r="AG63" s="26"/>
      <c r="AH63" s="26"/>
      <c r="AI63" s="26"/>
      <c r="AJ63" s="26"/>
      <c r="AK63" s="52"/>
      <c r="AL63" s="52"/>
      <c r="AM63" s="52"/>
      <c r="AN63" s="52"/>
      <c r="AO63" s="52"/>
      <c r="AP63" s="52"/>
      <c r="AQ63" s="52"/>
      <c r="AR63" s="52"/>
      <c r="AS63" s="52"/>
      <c r="AT63" s="312"/>
      <c r="AU63" s="104"/>
      <c r="AV63" s="104"/>
      <c r="AW63" s="161"/>
      <c r="AX63" s="89"/>
      <c r="AY63" s="89"/>
      <c r="AZ63" s="89"/>
      <c r="BA63" s="89"/>
      <c r="BB63" s="89"/>
      <c r="BC63" s="89"/>
      <c r="BD63" s="89"/>
      <c r="BE63" s="89"/>
      <c r="BF63" s="13"/>
      <c r="BG63" s="125">
        <f>SUM(AK63:BF63)</f>
        <v>0</v>
      </c>
    </row>
    <row r="64" spans="1:59" ht="15">
      <c r="A64" s="28"/>
      <c r="B64" s="346" t="s">
        <v>49</v>
      </c>
      <c r="C64" s="355" t="s">
        <v>54</v>
      </c>
      <c r="D64" s="57" t="s">
        <v>14</v>
      </c>
      <c r="E64" s="95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189"/>
      <c r="V64" s="122"/>
      <c r="W64" s="122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5"/>
      <c r="AO64" s="105"/>
      <c r="AP64" s="105"/>
      <c r="AQ64" s="105"/>
      <c r="AR64" s="52"/>
      <c r="AS64" s="52"/>
      <c r="AT64" s="312"/>
      <c r="AU64" s="104"/>
      <c r="AV64" s="104"/>
      <c r="AW64" s="161"/>
      <c r="AX64" s="89"/>
      <c r="AY64" s="89"/>
      <c r="AZ64" s="89"/>
      <c r="BA64" s="89"/>
      <c r="BB64" s="89"/>
      <c r="BC64" s="89"/>
      <c r="BD64" s="89"/>
      <c r="BE64" s="89"/>
      <c r="BF64" s="107">
        <f>SUM(F64:BE64)</f>
        <v>0</v>
      </c>
      <c r="BG64" s="140"/>
    </row>
    <row r="65" spans="1:59" ht="15">
      <c r="A65" s="28"/>
      <c r="B65" s="346"/>
      <c r="C65" s="355"/>
      <c r="D65" s="57" t="s">
        <v>15</v>
      </c>
      <c r="E65" s="95"/>
      <c r="F65" s="210"/>
      <c r="G65" s="210"/>
      <c r="H65" s="210"/>
      <c r="I65" s="210"/>
      <c r="J65" s="210"/>
      <c r="K65" s="210"/>
      <c r="L65" s="210"/>
      <c r="M65" s="210"/>
      <c r="N65" s="210"/>
      <c r="O65" s="204"/>
      <c r="P65" s="210"/>
      <c r="Q65" s="210"/>
      <c r="R65" s="210"/>
      <c r="S65" s="210"/>
      <c r="T65" s="210"/>
      <c r="U65" s="211"/>
      <c r="V65" s="212"/>
      <c r="W65" s="123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204"/>
      <c r="AO65" s="204"/>
      <c r="AP65" s="204"/>
      <c r="AQ65" s="204"/>
      <c r="AR65" s="204"/>
      <c r="AS65" s="204"/>
      <c r="AT65" s="314"/>
      <c r="AU65" s="124"/>
      <c r="AV65" s="124"/>
      <c r="AW65" s="168"/>
      <c r="AX65" s="123"/>
      <c r="AY65" s="123"/>
      <c r="AZ65" s="123"/>
      <c r="BA65" s="123"/>
      <c r="BB65" s="123"/>
      <c r="BC65" s="123"/>
      <c r="BD65" s="123"/>
      <c r="BE65" s="123"/>
      <c r="BF65" s="125"/>
      <c r="BG65" s="125">
        <f>SUM(F65:BF65)</f>
        <v>0</v>
      </c>
    </row>
    <row r="66" spans="1:59" ht="15">
      <c r="A66" s="28"/>
      <c r="B66" s="352" t="s">
        <v>19</v>
      </c>
      <c r="C66" s="353" t="s">
        <v>20</v>
      </c>
      <c r="D66" s="56" t="s">
        <v>14</v>
      </c>
      <c r="E66" s="88"/>
      <c r="F66" s="301">
        <v>28</v>
      </c>
      <c r="G66" s="301">
        <v>28</v>
      </c>
      <c r="H66" s="301">
        <v>28</v>
      </c>
      <c r="I66" s="301">
        <v>28</v>
      </c>
      <c r="J66" s="301">
        <v>28</v>
      </c>
      <c r="K66" s="301">
        <v>30</v>
      </c>
      <c r="L66" s="301">
        <v>4</v>
      </c>
      <c r="M66" s="301">
        <v>6</v>
      </c>
      <c r="N66" s="301">
        <v>24</v>
      </c>
      <c r="O66" s="269"/>
      <c r="P66" s="269"/>
      <c r="Q66" s="269"/>
      <c r="R66" s="269"/>
      <c r="S66" s="269"/>
      <c r="T66" s="269"/>
      <c r="U66" s="319"/>
      <c r="V66" s="271"/>
      <c r="W66" s="271"/>
      <c r="X66" s="269"/>
      <c r="Y66" s="301">
        <v>1</v>
      </c>
      <c r="Z66" s="301">
        <v>4</v>
      </c>
      <c r="AA66" s="301">
        <v>6</v>
      </c>
      <c r="AB66" s="301">
        <v>6</v>
      </c>
      <c r="AC66" s="301">
        <v>6</v>
      </c>
      <c r="AD66" s="301">
        <v>36</v>
      </c>
      <c r="AE66" s="301">
        <v>30</v>
      </c>
      <c r="AF66" s="301">
        <v>6</v>
      </c>
      <c r="AG66" s="301"/>
      <c r="AH66" s="337"/>
      <c r="AI66" s="337"/>
      <c r="AJ66" s="337"/>
      <c r="AK66" s="337"/>
      <c r="AL66" s="337"/>
      <c r="AM66" s="337"/>
      <c r="AN66" s="337"/>
      <c r="AO66" s="337"/>
      <c r="AP66" s="337"/>
      <c r="AQ66" s="337"/>
      <c r="AR66" s="337"/>
      <c r="AS66" s="337"/>
      <c r="AT66" s="338"/>
      <c r="AU66" s="338"/>
      <c r="AV66" s="339"/>
      <c r="AW66" s="340"/>
      <c r="AX66" s="309"/>
      <c r="AY66" s="309"/>
      <c r="AZ66" s="309"/>
      <c r="BA66" s="309"/>
      <c r="BB66" s="309"/>
      <c r="BC66" s="309"/>
      <c r="BD66" s="309"/>
      <c r="BE66" s="309"/>
      <c r="BF66" s="337">
        <v>299</v>
      </c>
      <c r="BG66" s="88"/>
    </row>
    <row r="67" spans="1:59" ht="15">
      <c r="A67" s="28"/>
      <c r="B67" s="352"/>
      <c r="C67" s="353"/>
      <c r="D67" s="56" t="s">
        <v>15</v>
      </c>
      <c r="E67" s="88"/>
      <c r="F67" s="266">
        <v>14</v>
      </c>
      <c r="G67" s="266">
        <v>14</v>
      </c>
      <c r="H67" s="266">
        <v>14</v>
      </c>
      <c r="I67" s="266">
        <v>14</v>
      </c>
      <c r="J67" s="266">
        <v>14</v>
      </c>
      <c r="K67" s="266">
        <v>15</v>
      </c>
      <c r="L67" s="266">
        <v>2</v>
      </c>
      <c r="M67" s="266">
        <v>3</v>
      </c>
      <c r="N67" s="266">
        <v>12</v>
      </c>
      <c r="O67" s="88"/>
      <c r="P67" s="88"/>
      <c r="Q67" s="88"/>
      <c r="R67" s="88"/>
      <c r="S67" s="88"/>
      <c r="T67" s="88"/>
      <c r="U67" s="111"/>
      <c r="V67" s="89"/>
      <c r="W67" s="89"/>
      <c r="X67" s="88"/>
      <c r="Y67" s="266">
        <v>1</v>
      </c>
      <c r="Z67" s="266">
        <v>2</v>
      </c>
      <c r="AA67" s="266">
        <v>3</v>
      </c>
      <c r="AB67" s="266">
        <v>3</v>
      </c>
      <c r="AC67" s="266">
        <v>3</v>
      </c>
      <c r="AD67" s="266">
        <v>18</v>
      </c>
      <c r="AE67" s="266">
        <v>15</v>
      </c>
      <c r="AF67" s="266">
        <v>3</v>
      </c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111"/>
      <c r="AU67" s="111"/>
      <c r="AV67" s="104"/>
      <c r="AW67" s="161"/>
      <c r="AX67" s="89"/>
      <c r="AY67" s="89"/>
      <c r="AZ67" s="89"/>
      <c r="BA67" s="89"/>
      <c r="BB67" s="89"/>
      <c r="BC67" s="89"/>
      <c r="BD67" s="89"/>
      <c r="BE67" s="89"/>
      <c r="BF67" s="91"/>
      <c r="BG67" s="266">
        <f>SUM(F67:BF67)</f>
        <v>150</v>
      </c>
    </row>
    <row r="68" spans="1:59" ht="15">
      <c r="A68" s="28"/>
      <c r="B68" s="354" t="s">
        <v>55</v>
      </c>
      <c r="C68" s="354" t="s">
        <v>56</v>
      </c>
      <c r="D68" s="58" t="s">
        <v>14</v>
      </c>
      <c r="E68" s="112"/>
      <c r="F68" s="112"/>
      <c r="G68" s="112"/>
      <c r="H68" s="112"/>
      <c r="I68" s="112"/>
      <c r="J68" s="112"/>
      <c r="K68" s="113"/>
      <c r="L68" s="113"/>
      <c r="M68" s="113"/>
      <c r="N68" s="113"/>
      <c r="O68" s="114"/>
      <c r="P68" s="113"/>
      <c r="Q68" s="113"/>
      <c r="R68" s="113"/>
      <c r="S68" s="113"/>
      <c r="T68" s="113"/>
      <c r="U68" s="192"/>
      <c r="V68" s="115"/>
      <c r="W68" s="89"/>
      <c r="X68" s="116"/>
      <c r="Y68" s="116"/>
      <c r="Z68" s="116"/>
      <c r="AA68" s="116"/>
      <c r="AB68" s="117"/>
      <c r="AC68" s="116"/>
      <c r="AD68" s="116"/>
      <c r="AE68" s="116"/>
      <c r="AF68" s="116"/>
      <c r="AG68" s="118"/>
      <c r="AH68" s="118"/>
      <c r="AI68" s="118"/>
      <c r="AJ68" s="118"/>
      <c r="AK68" s="116"/>
      <c r="AL68" s="118"/>
      <c r="AM68" s="118"/>
      <c r="AN68" s="118"/>
      <c r="AO68" s="118"/>
      <c r="AP68" s="119"/>
      <c r="AQ68" s="119"/>
      <c r="AR68" s="120"/>
      <c r="AS68" s="120"/>
      <c r="AT68" s="318"/>
      <c r="AU68" s="104"/>
      <c r="AV68" s="104"/>
      <c r="AW68" s="161"/>
      <c r="AX68" s="89"/>
      <c r="AY68" s="89"/>
      <c r="AZ68" s="89"/>
      <c r="BA68" s="89"/>
      <c r="BB68" s="89"/>
      <c r="BC68" s="89"/>
      <c r="BD68" s="89"/>
      <c r="BE68" s="89"/>
      <c r="BF68" s="106"/>
      <c r="BG68" s="106"/>
    </row>
    <row r="69" spans="1:59" ht="66.75" customHeight="1">
      <c r="A69" s="28"/>
      <c r="B69" s="354"/>
      <c r="C69" s="354"/>
      <c r="D69" s="58" t="s">
        <v>15</v>
      </c>
      <c r="E69" s="112"/>
      <c r="F69" s="112"/>
      <c r="G69" s="112"/>
      <c r="H69" s="112"/>
      <c r="I69" s="112"/>
      <c r="J69" s="112"/>
      <c r="K69" s="113"/>
      <c r="L69" s="113"/>
      <c r="M69" s="113"/>
      <c r="N69" s="113"/>
      <c r="O69" s="114"/>
      <c r="P69" s="113"/>
      <c r="Q69" s="113"/>
      <c r="R69" s="113"/>
      <c r="S69" s="113"/>
      <c r="T69" s="113"/>
      <c r="U69" s="192"/>
      <c r="V69" s="115"/>
      <c r="W69" s="89"/>
      <c r="X69" s="116"/>
      <c r="Y69" s="116"/>
      <c r="Z69" s="116"/>
      <c r="AA69" s="116"/>
      <c r="AB69" s="116"/>
      <c r="AC69" s="113"/>
      <c r="AD69" s="113"/>
      <c r="AE69" s="113"/>
      <c r="AF69" s="113"/>
      <c r="AG69" s="112"/>
      <c r="AH69" s="112"/>
      <c r="AI69" s="112"/>
      <c r="AJ69" s="112"/>
      <c r="AK69" s="113"/>
      <c r="AL69" s="112"/>
      <c r="AM69" s="112"/>
      <c r="AN69" s="112"/>
      <c r="AO69" s="112"/>
      <c r="AP69" s="119"/>
      <c r="AQ69" s="119"/>
      <c r="AR69" s="120"/>
      <c r="AS69" s="120"/>
      <c r="AT69" s="318"/>
      <c r="AU69" s="104"/>
      <c r="AV69" s="104"/>
      <c r="AW69" s="161"/>
      <c r="AX69" s="89"/>
      <c r="AY69" s="89"/>
      <c r="AZ69" s="89"/>
      <c r="BA69" s="89"/>
      <c r="BB69" s="89"/>
      <c r="BC69" s="89"/>
      <c r="BD69" s="89"/>
      <c r="BE69" s="89"/>
      <c r="BF69" s="106"/>
      <c r="BG69" s="106"/>
    </row>
    <row r="70" spans="1:59" ht="15">
      <c r="A70" s="28"/>
      <c r="B70" s="350" t="s">
        <v>58</v>
      </c>
      <c r="C70" s="350" t="s">
        <v>57</v>
      </c>
      <c r="D70" s="57" t="s">
        <v>14</v>
      </c>
      <c r="E70" s="95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189"/>
      <c r="V70" s="122"/>
      <c r="W70" s="12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3"/>
      <c r="AJ70" s="43"/>
      <c r="AK70" s="92"/>
      <c r="AL70" s="92"/>
      <c r="AM70" s="92"/>
      <c r="AN70" s="92"/>
      <c r="AO70" s="92"/>
      <c r="AP70" s="92"/>
      <c r="AQ70" s="92"/>
      <c r="AR70" s="92"/>
      <c r="AS70" s="92"/>
      <c r="AT70" s="189"/>
      <c r="AU70" s="189"/>
      <c r="AV70" s="142"/>
      <c r="AW70" s="167"/>
      <c r="AX70" s="122"/>
      <c r="AY70" s="122"/>
      <c r="AZ70" s="122"/>
      <c r="BA70" s="122"/>
      <c r="BB70" s="122"/>
      <c r="BC70" s="122"/>
      <c r="BD70" s="122"/>
      <c r="BE70" s="122"/>
      <c r="BF70" s="107">
        <f>SUM(F70:BE70)</f>
        <v>0</v>
      </c>
      <c r="BG70" s="106"/>
    </row>
    <row r="71" spans="1:59" ht="25.5" customHeight="1">
      <c r="A71" s="28"/>
      <c r="B71" s="350"/>
      <c r="C71" s="350"/>
      <c r="D71" s="57" t="s">
        <v>15</v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6"/>
      <c r="P71" s="95"/>
      <c r="Q71" s="95"/>
      <c r="R71" s="95"/>
      <c r="S71" s="95"/>
      <c r="T71" s="95"/>
      <c r="U71" s="111"/>
      <c r="V71" s="89"/>
      <c r="W71" s="89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111"/>
      <c r="AU71" s="104"/>
      <c r="AV71" s="104"/>
      <c r="AW71" s="161"/>
      <c r="AX71" s="89"/>
      <c r="AY71" s="89"/>
      <c r="AZ71" s="89"/>
      <c r="BA71" s="89"/>
      <c r="BB71" s="89"/>
      <c r="BC71" s="89"/>
      <c r="BD71" s="89"/>
      <c r="BE71" s="89"/>
      <c r="BF71" s="106"/>
      <c r="BG71" s="106"/>
    </row>
    <row r="72" spans="1:59" ht="15">
      <c r="A72" s="28"/>
      <c r="B72" s="262" t="s">
        <v>59</v>
      </c>
      <c r="C72" s="262" t="s">
        <v>60</v>
      </c>
      <c r="D72" s="57"/>
      <c r="E72" s="95"/>
      <c r="F72" s="95"/>
      <c r="G72" s="95"/>
      <c r="H72" s="95"/>
      <c r="I72" s="95"/>
      <c r="J72" s="95"/>
      <c r="K72" s="97"/>
      <c r="L72" s="97"/>
      <c r="M72" s="97"/>
      <c r="N72" s="97"/>
      <c r="O72" s="105"/>
      <c r="P72" s="97"/>
      <c r="Q72" s="97"/>
      <c r="R72" s="97"/>
      <c r="S72" s="97"/>
      <c r="T72" s="97"/>
      <c r="U72" s="191"/>
      <c r="V72" s="98"/>
      <c r="W72" s="89"/>
      <c r="X72" s="102"/>
      <c r="Y72" s="102"/>
      <c r="Z72" s="102"/>
      <c r="AA72" s="102"/>
      <c r="AB72" s="102"/>
      <c r="AC72" s="102"/>
      <c r="AD72" s="109"/>
      <c r="AE72" s="102"/>
      <c r="AF72" s="109"/>
      <c r="AG72" s="92"/>
      <c r="AH72" s="92"/>
      <c r="AI72" s="92"/>
      <c r="AJ72" s="92"/>
      <c r="AK72" s="102"/>
      <c r="AL72" s="92"/>
      <c r="AM72" s="92"/>
      <c r="AN72" s="92"/>
      <c r="AO72" s="92"/>
      <c r="AP72" s="93"/>
      <c r="AQ72" s="93"/>
      <c r="AR72" s="93"/>
      <c r="AS72" s="93"/>
      <c r="AT72" s="189"/>
      <c r="AU72" s="142"/>
      <c r="AV72" s="142"/>
      <c r="AW72" s="167"/>
      <c r="AX72" s="122"/>
      <c r="AY72" s="122"/>
      <c r="AZ72" s="122"/>
      <c r="BA72" s="122"/>
      <c r="BB72" s="122"/>
      <c r="BC72" s="122"/>
      <c r="BD72" s="122"/>
      <c r="BE72" s="122"/>
      <c r="BF72" s="107">
        <f>SUM(X72:BE72)</f>
        <v>0</v>
      </c>
      <c r="BG72" s="106"/>
    </row>
    <row r="73" spans="1:59" ht="15">
      <c r="A73" s="28"/>
      <c r="B73" s="262" t="s">
        <v>61</v>
      </c>
      <c r="C73" s="262" t="s">
        <v>62</v>
      </c>
      <c r="D73" s="57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6"/>
      <c r="P73" s="95"/>
      <c r="Q73" s="95"/>
      <c r="R73" s="95"/>
      <c r="S73" s="95"/>
      <c r="T73" s="95"/>
      <c r="U73" s="111"/>
      <c r="V73" s="89"/>
      <c r="W73" s="89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2"/>
      <c r="AP73" s="93"/>
      <c r="AQ73" s="93"/>
      <c r="AR73" s="93"/>
      <c r="AS73" s="93"/>
      <c r="AT73" s="189"/>
      <c r="AU73" s="142"/>
      <c r="AV73" s="142"/>
      <c r="AW73" s="167"/>
      <c r="AX73" s="122"/>
      <c r="AY73" s="122"/>
      <c r="AZ73" s="122"/>
      <c r="BA73" s="122"/>
      <c r="BB73" s="122"/>
      <c r="BC73" s="122"/>
      <c r="BD73" s="122"/>
      <c r="BE73" s="122"/>
      <c r="BF73" s="107">
        <f>SUM(AO73:BE73)</f>
        <v>0</v>
      </c>
      <c r="BG73" s="106"/>
    </row>
    <row r="74" spans="1:59" ht="32.25" customHeight="1">
      <c r="A74" s="28"/>
      <c r="B74" s="351" t="s">
        <v>63</v>
      </c>
      <c r="C74" s="351" t="s">
        <v>64</v>
      </c>
      <c r="D74" s="57" t="s">
        <v>14</v>
      </c>
      <c r="E74" s="95"/>
      <c r="F74" s="95"/>
      <c r="G74" s="95"/>
      <c r="H74" s="95"/>
      <c r="I74" s="95"/>
      <c r="J74" s="95"/>
      <c r="K74" s="97"/>
      <c r="L74" s="97"/>
      <c r="M74" s="97"/>
      <c r="N74" s="97"/>
      <c r="O74" s="105"/>
      <c r="P74" s="97"/>
      <c r="Q74" s="97"/>
      <c r="R74" s="97"/>
      <c r="S74" s="97"/>
      <c r="T74" s="97"/>
      <c r="U74" s="191"/>
      <c r="V74" s="98"/>
      <c r="W74" s="89"/>
      <c r="X74" s="97"/>
      <c r="Y74" s="97"/>
      <c r="Z74" s="97"/>
      <c r="AA74" s="97"/>
      <c r="AB74" s="97"/>
      <c r="AC74" s="97"/>
      <c r="AD74" s="97"/>
      <c r="AE74" s="97"/>
      <c r="AF74" s="97"/>
      <c r="AG74" s="96"/>
      <c r="AH74" s="96"/>
      <c r="AI74" s="96"/>
      <c r="AJ74" s="96"/>
      <c r="AK74" s="97"/>
      <c r="AL74" s="95"/>
      <c r="AM74" s="95"/>
      <c r="AN74" s="95"/>
      <c r="AO74" s="95"/>
      <c r="AP74" s="96"/>
      <c r="AQ74" s="88"/>
      <c r="AR74" s="96"/>
      <c r="AS74" s="96"/>
      <c r="AT74" s="111"/>
      <c r="AU74" s="104"/>
      <c r="AV74" s="104"/>
      <c r="AW74" s="161"/>
      <c r="AX74" s="89"/>
      <c r="AY74" s="89"/>
      <c r="AZ74" s="89"/>
      <c r="BA74" s="89"/>
      <c r="BB74" s="89"/>
      <c r="BC74" s="89"/>
      <c r="BD74" s="89"/>
      <c r="BE74" s="89"/>
      <c r="BF74" s="106"/>
      <c r="BG74" s="106"/>
    </row>
    <row r="75" spans="1:59" ht="28.5" customHeight="1">
      <c r="A75" s="28"/>
      <c r="B75" s="351"/>
      <c r="C75" s="351"/>
      <c r="D75" s="57" t="s">
        <v>15</v>
      </c>
      <c r="E75" s="95"/>
      <c r="F75" s="95"/>
      <c r="G75" s="95"/>
      <c r="H75" s="95"/>
      <c r="I75" s="95"/>
      <c r="J75" s="95"/>
      <c r="K75" s="97"/>
      <c r="L75" s="97"/>
      <c r="M75" s="97"/>
      <c r="N75" s="97"/>
      <c r="O75" s="105"/>
      <c r="P75" s="97"/>
      <c r="Q75" s="97"/>
      <c r="R75" s="97"/>
      <c r="S75" s="97"/>
      <c r="T75" s="97"/>
      <c r="U75" s="191"/>
      <c r="V75" s="98"/>
      <c r="W75" s="89"/>
      <c r="X75" s="97"/>
      <c r="Y75" s="97"/>
      <c r="Z75" s="97"/>
      <c r="AA75" s="97"/>
      <c r="AB75" s="97"/>
      <c r="AC75" s="97"/>
      <c r="AD75" s="97"/>
      <c r="AE75" s="97"/>
      <c r="AF75" s="97"/>
      <c r="AG75" s="95"/>
      <c r="AH75" s="95"/>
      <c r="AI75" s="95"/>
      <c r="AJ75" s="95"/>
      <c r="AK75" s="95"/>
      <c r="AL75" s="95"/>
      <c r="AM75" s="95"/>
      <c r="AN75" s="95"/>
      <c r="AO75" s="95"/>
      <c r="AP75" s="96"/>
      <c r="AQ75" s="96"/>
      <c r="AR75" s="96"/>
      <c r="AS75" s="96"/>
      <c r="AT75" s="111"/>
      <c r="AU75" s="104"/>
      <c r="AV75" s="104"/>
      <c r="AW75" s="161"/>
      <c r="AX75" s="89"/>
      <c r="AY75" s="89"/>
      <c r="AZ75" s="89"/>
      <c r="BA75" s="89"/>
      <c r="BB75" s="89"/>
      <c r="BC75" s="89"/>
      <c r="BD75" s="89"/>
      <c r="BE75" s="89"/>
      <c r="BF75" s="106"/>
      <c r="BG75" s="106"/>
    </row>
    <row r="76" spans="1:59" ht="15">
      <c r="A76" s="28"/>
      <c r="B76" s="350" t="s">
        <v>65</v>
      </c>
      <c r="C76" s="350" t="s">
        <v>66</v>
      </c>
      <c r="D76" s="57" t="s">
        <v>14</v>
      </c>
      <c r="E76" s="95"/>
      <c r="F76" s="43">
        <v>28</v>
      </c>
      <c r="G76" s="43">
        <v>28</v>
      </c>
      <c r="H76" s="43">
        <v>28</v>
      </c>
      <c r="I76" s="43">
        <v>28</v>
      </c>
      <c r="J76" s="43">
        <v>28</v>
      </c>
      <c r="K76" s="43">
        <v>26</v>
      </c>
      <c r="L76" s="43"/>
      <c r="M76" s="43"/>
      <c r="N76" s="43"/>
      <c r="O76" s="23"/>
      <c r="P76" s="43"/>
      <c r="Q76" s="43"/>
      <c r="R76" s="43"/>
      <c r="S76" s="43"/>
      <c r="T76" s="43"/>
      <c r="U76" s="14"/>
      <c r="V76" s="75"/>
      <c r="W76" s="75"/>
      <c r="X76" s="54">
        <v>6</v>
      </c>
      <c r="Y76" s="307">
        <v>4</v>
      </c>
      <c r="Z76" s="301">
        <v>2</v>
      </c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24"/>
      <c r="AQ76" s="24"/>
      <c r="AR76" s="24"/>
      <c r="AS76" s="24"/>
      <c r="AT76" s="17"/>
      <c r="AU76" s="298"/>
      <c r="AV76" s="298"/>
      <c r="AW76" s="163"/>
      <c r="AX76" s="75"/>
      <c r="AY76" s="75"/>
      <c r="AZ76" s="75"/>
      <c r="BA76" s="75"/>
      <c r="BB76" s="75"/>
      <c r="BC76" s="75"/>
      <c r="BD76" s="75"/>
      <c r="BE76" s="75"/>
      <c r="BF76" s="13">
        <f>SUM(F76:BE76)</f>
        <v>178</v>
      </c>
      <c r="BG76" s="106"/>
    </row>
    <row r="77" spans="1:59" ht="38.25" customHeight="1">
      <c r="A77" s="28"/>
      <c r="B77" s="350"/>
      <c r="C77" s="350"/>
      <c r="D77" s="57" t="s">
        <v>15</v>
      </c>
      <c r="E77" s="95"/>
      <c r="F77" s="233">
        <v>14</v>
      </c>
      <c r="G77" s="233">
        <v>14</v>
      </c>
      <c r="H77" s="233">
        <v>14</v>
      </c>
      <c r="I77" s="233">
        <v>14</v>
      </c>
      <c r="J77" s="233">
        <v>14</v>
      </c>
      <c r="K77" s="233">
        <v>13</v>
      </c>
      <c r="L77" s="233"/>
      <c r="M77" s="233"/>
      <c r="N77" s="233"/>
      <c r="O77" s="234"/>
      <c r="P77" s="233"/>
      <c r="Q77" s="233"/>
      <c r="R77" s="233"/>
      <c r="S77" s="233"/>
      <c r="T77" s="233"/>
      <c r="U77" s="322"/>
      <c r="V77" s="231"/>
      <c r="W77" s="231"/>
      <c r="X77" s="233">
        <v>3</v>
      </c>
      <c r="Y77" s="233">
        <v>2</v>
      </c>
      <c r="Z77" s="233">
        <v>1</v>
      </c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4"/>
      <c r="AQ77" s="234"/>
      <c r="AR77" s="234"/>
      <c r="AS77" s="234"/>
      <c r="AT77" s="322"/>
      <c r="AU77" s="323"/>
      <c r="AV77" s="323"/>
      <c r="AW77" s="324"/>
      <c r="AX77" s="231"/>
      <c r="AY77" s="231"/>
      <c r="AZ77" s="231"/>
      <c r="BA77" s="231"/>
      <c r="BB77" s="231"/>
      <c r="BC77" s="231"/>
      <c r="BD77" s="231"/>
      <c r="BE77" s="231"/>
      <c r="BF77" s="325"/>
      <c r="BG77" s="325">
        <f>SUM(F77:BF77)</f>
        <v>89</v>
      </c>
    </row>
    <row r="78" spans="1:59" ht="15">
      <c r="A78" s="28"/>
      <c r="B78" s="262" t="s">
        <v>67</v>
      </c>
      <c r="C78" s="262" t="s">
        <v>60</v>
      </c>
      <c r="D78" s="57"/>
      <c r="E78" s="43"/>
      <c r="F78" s="43"/>
      <c r="G78" s="43"/>
      <c r="H78" s="43"/>
      <c r="I78" s="43"/>
      <c r="J78" s="43"/>
      <c r="K78" s="53">
        <v>6</v>
      </c>
      <c r="L78" s="53">
        <v>30</v>
      </c>
      <c r="M78" s="53">
        <v>30</v>
      </c>
      <c r="N78" s="53">
        <v>6</v>
      </c>
      <c r="O78" s="26">
        <v>36</v>
      </c>
      <c r="P78" s="53"/>
      <c r="Q78" s="53"/>
      <c r="R78" s="53"/>
      <c r="S78" s="53"/>
      <c r="T78" s="53"/>
      <c r="U78" s="66"/>
      <c r="V78" s="291"/>
      <c r="W78" s="75"/>
      <c r="X78" s="304"/>
      <c r="Y78" s="304">
        <v>30</v>
      </c>
      <c r="Z78" s="304">
        <v>24</v>
      </c>
      <c r="AA78" s="304">
        <v>30</v>
      </c>
      <c r="AB78" s="304">
        <v>30</v>
      </c>
      <c r="AC78" s="308">
        <v>30</v>
      </c>
      <c r="AD78" s="304"/>
      <c r="AE78" s="304"/>
      <c r="AF78" s="304"/>
      <c r="AG78" s="54"/>
      <c r="AH78" s="54"/>
      <c r="AI78" s="54"/>
      <c r="AJ78" s="54"/>
      <c r="AK78" s="304"/>
      <c r="AL78" s="54"/>
      <c r="AM78" s="24"/>
      <c r="AN78" s="24"/>
      <c r="AO78" s="24"/>
      <c r="AP78" s="24"/>
      <c r="AQ78" s="54"/>
      <c r="AR78" s="24"/>
      <c r="AS78" s="24"/>
      <c r="AT78" s="17"/>
      <c r="AU78" s="298"/>
      <c r="AV78" s="298"/>
      <c r="AW78" s="163"/>
      <c r="AX78" s="75"/>
      <c r="AY78" s="75"/>
      <c r="AZ78" s="75"/>
      <c r="BA78" s="75"/>
      <c r="BB78" s="75"/>
      <c r="BC78" s="75"/>
      <c r="BD78" s="75"/>
      <c r="BE78" s="75"/>
      <c r="BF78" s="13">
        <f>SUM(E78:BE78)</f>
        <v>252</v>
      </c>
      <c r="BG78" s="106"/>
    </row>
    <row r="79" spans="1:59" ht="15">
      <c r="A79" s="28"/>
      <c r="B79" s="262" t="s">
        <v>68</v>
      </c>
      <c r="C79" s="262" t="s">
        <v>62</v>
      </c>
      <c r="D79" s="57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6"/>
      <c r="P79" s="95"/>
      <c r="Q79" s="95"/>
      <c r="R79" s="95"/>
      <c r="S79" s="95"/>
      <c r="T79" s="95"/>
      <c r="U79" s="111"/>
      <c r="V79" s="89"/>
      <c r="W79" s="89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>
        <v>30</v>
      </c>
      <c r="AJ79" s="54">
        <v>36</v>
      </c>
      <c r="AK79" s="54">
        <v>36</v>
      </c>
      <c r="AL79" s="54">
        <v>36</v>
      </c>
      <c r="AM79" s="54">
        <v>36</v>
      </c>
      <c r="AN79" s="54">
        <v>36</v>
      </c>
      <c r="AO79" s="54">
        <v>36</v>
      </c>
      <c r="AP79" s="24">
        <v>36</v>
      </c>
      <c r="AQ79" s="321">
        <v>6</v>
      </c>
      <c r="AR79" s="24"/>
      <c r="AS79" s="24"/>
      <c r="AT79" s="17"/>
      <c r="AU79" s="298"/>
      <c r="AV79" s="298"/>
      <c r="AW79" s="163"/>
      <c r="AX79" s="75"/>
      <c r="AY79" s="75"/>
      <c r="AZ79" s="75"/>
      <c r="BA79" s="75"/>
      <c r="BB79" s="75"/>
      <c r="BC79" s="75"/>
      <c r="BD79" s="75"/>
      <c r="BE79" s="75"/>
      <c r="BF79" s="13">
        <f>SUM(X79:BE79)</f>
        <v>288</v>
      </c>
      <c r="BG79" s="106"/>
    </row>
    <row r="80" spans="1:59" ht="15">
      <c r="A80" s="28"/>
      <c r="B80" s="351" t="s">
        <v>69</v>
      </c>
      <c r="C80" s="351" t="s">
        <v>70</v>
      </c>
      <c r="D80" s="57" t="s">
        <v>14</v>
      </c>
      <c r="E80" s="95"/>
      <c r="F80" s="95"/>
      <c r="G80" s="95"/>
      <c r="H80" s="95"/>
      <c r="I80" s="95"/>
      <c r="J80" s="95"/>
      <c r="K80" s="97"/>
      <c r="L80" s="97"/>
      <c r="M80" s="97"/>
      <c r="N80" s="97"/>
      <c r="O80" s="105"/>
      <c r="P80" s="97"/>
      <c r="Q80" s="97"/>
      <c r="R80" s="97"/>
      <c r="S80" s="97"/>
      <c r="T80" s="97"/>
      <c r="U80" s="111"/>
      <c r="V80" s="294"/>
      <c r="W80" s="89"/>
      <c r="X80" s="305"/>
      <c r="Y80" s="305"/>
      <c r="Z80" s="305"/>
      <c r="AA80" s="305"/>
      <c r="AB80" s="305"/>
      <c r="AC80" s="305"/>
      <c r="AD80" s="305"/>
      <c r="AE80" s="305"/>
      <c r="AF80" s="305"/>
      <c r="AG80" s="302"/>
      <c r="AH80" s="302"/>
      <c r="AI80" s="302"/>
      <c r="AJ80" s="302"/>
      <c r="AK80" s="305"/>
      <c r="AL80" s="302"/>
      <c r="AM80" s="302"/>
      <c r="AN80" s="302"/>
      <c r="AO80" s="302"/>
      <c r="AP80" s="303"/>
      <c r="AQ80" s="303"/>
      <c r="AR80" s="303"/>
      <c r="AS80" s="303"/>
      <c r="AT80" s="319"/>
      <c r="AU80" s="270"/>
      <c r="AV80" s="270"/>
      <c r="AW80" s="161"/>
      <c r="AX80" s="89"/>
      <c r="AY80" s="89"/>
      <c r="AZ80" s="89"/>
      <c r="BA80" s="89"/>
      <c r="BB80" s="89"/>
      <c r="BC80" s="89"/>
      <c r="BD80" s="89"/>
      <c r="BE80" s="89"/>
      <c r="BF80" s="106"/>
      <c r="BG80" s="106"/>
    </row>
    <row r="81" spans="1:59" ht="54" customHeight="1">
      <c r="A81" s="28"/>
      <c r="B81" s="351"/>
      <c r="C81" s="351"/>
      <c r="D81" s="57" t="s">
        <v>15</v>
      </c>
      <c r="E81" s="95"/>
      <c r="F81" s="95"/>
      <c r="G81" s="95"/>
      <c r="H81" s="95"/>
      <c r="I81" s="95"/>
      <c r="J81" s="95"/>
      <c r="K81" s="97"/>
      <c r="L81" s="97"/>
      <c r="M81" s="97"/>
      <c r="N81" s="97"/>
      <c r="O81" s="105"/>
      <c r="P81" s="97"/>
      <c r="Q81" s="97"/>
      <c r="R81" s="97"/>
      <c r="S81" s="97"/>
      <c r="T81" s="97"/>
      <c r="U81" s="191"/>
      <c r="V81" s="98"/>
      <c r="W81" s="89"/>
      <c r="X81" s="305"/>
      <c r="Y81" s="305"/>
      <c r="Z81" s="305"/>
      <c r="AA81" s="305"/>
      <c r="AB81" s="305"/>
      <c r="AC81" s="305"/>
      <c r="AD81" s="305"/>
      <c r="AE81" s="305"/>
      <c r="AF81" s="305"/>
      <c r="AG81" s="302"/>
      <c r="AH81" s="302"/>
      <c r="AI81" s="302"/>
      <c r="AJ81" s="302"/>
      <c r="AK81" s="305"/>
      <c r="AL81" s="302"/>
      <c r="AM81" s="302"/>
      <c r="AN81" s="302"/>
      <c r="AO81" s="302"/>
      <c r="AP81" s="303"/>
      <c r="AQ81" s="303"/>
      <c r="AR81" s="303"/>
      <c r="AS81" s="303"/>
      <c r="AT81" s="319"/>
      <c r="AU81" s="270"/>
      <c r="AV81" s="270"/>
      <c r="AW81" s="161"/>
      <c r="AX81" s="89"/>
      <c r="AY81" s="89"/>
      <c r="AZ81" s="89"/>
      <c r="BA81" s="89"/>
      <c r="BB81" s="89"/>
      <c r="BC81" s="89"/>
      <c r="BD81" s="89"/>
      <c r="BE81" s="89"/>
      <c r="BF81" s="106"/>
      <c r="BG81" s="106"/>
    </row>
    <row r="82" spans="1:59" ht="27.75" customHeight="1">
      <c r="A82" s="28"/>
      <c r="B82" s="350" t="s">
        <v>71</v>
      </c>
      <c r="C82" s="350" t="s">
        <v>72</v>
      </c>
      <c r="D82" s="57" t="s">
        <v>14</v>
      </c>
      <c r="E82" s="43"/>
      <c r="F82" s="43"/>
      <c r="G82" s="43"/>
      <c r="H82" s="43"/>
      <c r="I82" s="43"/>
      <c r="J82" s="43"/>
      <c r="K82" s="43">
        <v>2</v>
      </c>
      <c r="L82" s="43">
        <v>4</v>
      </c>
      <c r="M82" s="43">
        <v>6</v>
      </c>
      <c r="N82" s="296">
        <v>24</v>
      </c>
      <c r="O82" s="295"/>
      <c r="P82" s="43"/>
      <c r="Q82" s="43"/>
      <c r="R82" s="43"/>
      <c r="S82" s="43"/>
      <c r="T82" s="43"/>
      <c r="U82" s="14"/>
      <c r="V82" s="75"/>
      <c r="W82" s="75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24"/>
      <c r="AQ82" s="24"/>
      <c r="AR82" s="24"/>
      <c r="AS82" s="24"/>
      <c r="AT82" s="17"/>
      <c r="AU82" s="298"/>
      <c r="AV82" s="298"/>
      <c r="AW82" s="163"/>
      <c r="AX82" s="75"/>
      <c r="AY82" s="75"/>
      <c r="AZ82" s="75"/>
      <c r="BA82" s="75"/>
      <c r="BB82" s="75"/>
      <c r="BC82" s="75"/>
      <c r="BD82" s="75"/>
      <c r="BE82" s="75"/>
      <c r="BF82" s="13">
        <f>SUM(E82:BE82)</f>
        <v>36</v>
      </c>
      <c r="BG82" s="106"/>
    </row>
    <row r="83" spans="1:59" ht="16.5" customHeight="1">
      <c r="A83" s="28"/>
      <c r="B83" s="350"/>
      <c r="C83" s="350"/>
      <c r="D83" s="57" t="s">
        <v>15</v>
      </c>
      <c r="E83" s="95"/>
      <c r="F83" s="95"/>
      <c r="G83" s="95"/>
      <c r="H83" s="95"/>
      <c r="I83" s="233"/>
      <c r="J83" s="233"/>
      <c r="K83" s="233">
        <v>1</v>
      </c>
      <c r="L83" s="233">
        <v>2</v>
      </c>
      <c r="M83" s="233">
        <v>3</v>
      </c>
      <c r="N83" s="233">
        <v>12</v>
      </c>
      <c r="O83" s="234"/>
      <c r="P83" s="233"/>
      <c r="Q83" s="233"/>
      <c r="R83" s="233"/>
      <c r="S83" s="233"/>
      <c r="T83" s="233"/>
      <c r="U83" s="322"/>
      <c r="V83" s="231"/>
      <c r="W83" s="231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4"/>
      <c r="AQ83" s="234"/>
      <c r="AR83" s="234"/>
      <c r="AS83" s="234"/>
      <c r="AT83" s="322"/>
      <c r="AU83" s="323"/>
      <c r="AV83" s="323"/>
      <c r="AW83" s="324"/>
      <c r="AX83" s="231"/>
      <c r="AY83" s="231"/>
      <c r="AZ83" s="231"/>
      <c r="BA83" s="231"/>
      <c r="BB83" s="231"/>
      <c r="BC83" s="231"/>
      <c r="BD83" s="231"/>
      <c r="BE83" s="231"/>
      <c r="BF83" s="325"/>
      <c r="BG83" s="325">
        <f>SUM(I83:BF83)</f>
        <v>18</v>
      </c>
    </row>
    <row r="84" spans="1:59" ht="15">
      <c r="A84" s="28"/>
      <c r="B84" s="262" t="s">
        <v>73</v>
      </c>
      <c r="C84" s="262" t="s">
        <v>60</v>
      </c>
      <c r="D84" s="57"/>
      <c r="E84" s="43"/>
      <c r="F84" s="43"/>
      <c r="G84" s="43"/>
      <c r="H84" s="43"/>
      <c r="I84" s="43"/>
      <c r="J84" s="43"/>
      <c r="K84" s="53"/>
      <c r="L84" s="53"/>
      <c r="M84" s="53"/>
      <c r="N84" s="53"/>
      <c r="O84" s="26"/>
      <c r="P84" s="53">
        <v>36</v>
      </c>
      <c r="Q84" s="53">
        <v>36</v>
      </c>
      <c r="R84" s="175">
        <v>36</v>
      </c>
      <c r="S84" s="53"/>
      <c r="T84" s="53"/>
      <c r="U84" s="66"/>
      <c r="V84" s="292"/>
      <c r="W84" s="75"/>
      <c r="X84" s="304"/>
      <c r="Y84" s="304"/>
      <c r="Z84" s="304"/>
      <c r="AA84" s="304"/>
      <c r="AB84" s="304"/>
      <c r="AC84" s="304"/>
      <c r="AD84" s="304"/>
      <c r="AE84" s="304"/>
      <c r="AF84" s="304"/>
      <c r="AG84" s="54"/>
      <c r="AH84" s="54"/>
      <c r="AI84" s="54"/>
      <c r="AJ84" s="54"/>
      <c r="AK84" s="304"/>
      <c r="AL84" s="54"/>
      <c r="AM84" s="54"/>
      <c r="AN84" s="54"/>
      <c r="AO84" s="54"/>
      <c r="AP84" s="24"/>
      <c r="AQ84" s="24"/>
      <c r="AR84" s="24"/>
      <c r="AS84" s="24"/>
      <c r="AT84" s="17"/>
      <c r="AU84" s="298"/>
      <c r="AV84" s="298"/>
      <c r="AW84" s="163"/>
      <c r="AX84" s="75"/>
      <c r="AY84" s="75"/>
      <c r="AZ84" s="75"/>
      <c r="BA84" s="75"/>
      <c r="BB84" s="75"/>
      <c r="BC84" s="75"/>
      <c r="BD84" s="75"/>
      <c r="BE84" s="75"/>
      <c r="BF84" s="13">
        <f>SUM(E84:BE84)</f>
        <v>108</v>
      </c>
      <c r="BG84" s="106"/>
    </row>
    <row r="85" spans="1:59" ht="15">
      <c r="A85" s="28"/>
      <c r="B85" s="262" t="s">
        <v>74</v>
      </c>
      <c r="C85" s="262" t="s">
        <v>62</v>
      </c>
      <c r="D85" s="57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23"/>
      <c r="P85" s="43"/>
      <c r="Q85" s="43"/>
      <c r="R85" s="43"/>
      <c r="S85" s="43">
        <v>36</v>
      </c>
      <c r="T85" s="43">
        <v>36</v>
      </c>
      <c r="U85" s="296">
        <v>36</v>
      </c>
      <c r="V85" s="254"/>
      <c r="W85" s="75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304"/>
      <c r="AL85" s="54"/>
      <c r="AM85" s="54"/>
      <c r="AN85" s="54"/>
      <c r="AO85" s="54"/>
      <c r="AP85" s="24"/>
      <c r="AQ85" s="24"/>
      <c r="AR85" s="24"/>
      <c r="AS85" s="24"/>
      <c r="AT85" s="17"/>
      <c r="AU85" s="298"/>
      <c r="AV85" s="298"/>
      <c r="AW85" s="163"/>
      <c r="AX85" s="75"/>
      <c r="AY85" s="75"/>
      <c r="AZ85" s="75"/>
      <c r="BA85" s="75"/>
      <c r="BB85" s="75"/>
      <c r="BC85" s="75"/>
      <c r="BD85" s="75"/>
      <c r="BE85" s="75"/>
      <c r="BF85" s="13">
        <f>SUM(E85:BE85)</f>
        <v>108</v>
      </c>
      <c r="BG85" s="106"/>
    </row>
    <row r="86" spans="1:59" ht="15">
      <c r="A86" s="28"/>
      <c r="B86" s="351" t="s">
        <v>75</v>
      </c>
      <c r="C86" s="351" t="s">
        <v>76</v>
      </c>
      <c r="D86" s="57" t="s">
        <v>14</v>
      </c>
      <c r="E86" s="95"/>
      <c r="F86" s="95"/>
      <c r="G86" s="95"/>
      <c r="H86" s="95"/>
      <c r="I86" s="95"/>
      <c r="J86" s="95"/>
      <c r="K86" s="97"/>
      <c r="L86" s="97"/>
      <c r="M86" s="97"/>
      <c r="N86" s="97"/>
      <c r="O86" s="105"/>
      <c r="P86" s="97"/>
      <c r="Q86" s="97"/>
      <c r="R86" s="97"/>
      <c r="S86" s="97"/>
      <c r="T86" s="97"/>
      <c r="U86" s="191"/>
      <c r="V86" s="293"/>
      <c r="W86" s="89"/>
      <c r="X86" s="305"/>
      <c r="Y86" s="305"/>
      <c r="Z86" s="305"/>
      <c r="AA86" s="305"/>
      <c r="AB86" s="305"/>
      <c r="AC86" s="305"/>
      <c r="AD86" s="305"/>
      <c r="AE86" s="305"/>
      <c r="AF86" s="305"/>
      <c r="AG86" s="302"/>
      <c r="AH86" s="302"/>
      <c r="AI86" s="302"/>
      <c r="AJ86" s="302"/>
      <c r="AK86" s="305"/>
      <c r="AL86" s="302"/>
      <c r="AM86" s="302"/>
      <c r="AN86" s="302"/>
      <c r="AO86" s="302"/>
      <c r="AP86" s="303"/>
      <c r="AQ86" s="303"/>
      <c r="AR86" s="303"/>
      <c r="AS86" s="303"/>
      <c r="AT86" s="269"/>
      <c r="AU86" s="270"/>
      <c r="AV86" s="270"/>
      <c r="AW86" s="161"/>
      <c r="AX86" s="89"/>
      <c r="AY86" s="89"/>
      <c r="AZ86" s="89"/>
      <c r="BA86" s="89"/>
      <c r="BB86" s="89"/>
      <c r="BC86" s="89"/>
      <c r="BD86" s="89"/>
      <c r="BE86" s="89"/>
      <c r="BF86" s="106"/>
      <c r="BG86" s="106"/>
    </row>
    <row r="87" spans="1:59" ht="47.25" customHeight="1">
      <c r="A87" s="28"/>
      <c r="B87" s="351"/>
      <c r="C87" s="351"/>
      <c r="D87" s="57" t="s">
        <v>15</v>
      </c>
      <c r="E87" s="95"/>
      <c r="F87" s="95"/>
      <c r="G87" s="95"/>
      <c r="H87" s="95"/>
      <c r="I87" s="95"/>
      <c r="J87" s="95"/>
      <c r="K87" s="97"/>
      <c r="L87" s="97"/>
      <c r="M87" s="97"/>
      <c r="N87" s="97"/>
      <c r="O87" s="105"/>
      <c r="P87" s="97"/>
      <c r="Q87" s="97"/>
      <c r="R87" s="97"/>
      <c r="S87" s="97"/>
      <c r="T87" s="97"/>
      <c r="U87" s="191"/>
      <c r="V87" s="293"/>
      <c r="W87" s="89"/>
      <c r="X87" s="305"/>
      <c r="Y87" s="305"/>
      <c r="Z87" s="305"/>
      <c r="AA87" s="305"/>
      <c r="AB87" s="305"/>
      <c r="AC87" s="305"/>
      <c r="AD87" s="305"/>
      <c r="AE87" s="305"/>
      <c r="AF87" s="305"/>
      <c r="AG87" s="302"/>
      <c r="AH87" s="302"/>
      <c r="AI87" s="302"/>
      <c r="AJ87" s="302"/>
      <c r="AK87" s="305"/>
      <c r="AL87" s="302"/>
      <c r="AM87" s="302"/>
      <c r="AN87" s="302"/>
      <c r="AO87" s="302"/>
      <c r="AP87" s="303"/>
      <c r="AQ87" s="303"/>
      <c r="AR87" s="303"/>
      <c r="AS87" s="303"/>
      <c r="AT87" s="319"/>
      <c r="AU87" s="270"/>
      <c r="AV87" s="270"/>
      <c r="AW87" s="161"/>
      <c r="AX87" s="89"/>
      <c r="AY87" s="89"/>
      <c r="AZ87" s="89"/>
      <c r="BA87" s="89"/>
      <c r="BB87" s="89"/>
      <c r="BC87" s="89"/>
      <c r="BD87" s="89"/>
      <c r="BE87" s="89"/>
      <c r="BF87" s="106"/>
      <c r="BG87" s="106"/>
    </row>
    <row r="88" spans="1:59" ht="15">
      <c r="A88" s="28"/>
      <c r="B88" s="350" t="s">
        <v>77</v>
      </c>
      <c r="C88" s="350" t="s">
        <v>78</v>
      </c>
      <c r="D88" s="57" t="s">
        <v>14</v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6"/>
      <c r="P88" s="95"/>
      <c r="Q88" s="95"/>
      <c r="R88" s="95"/>
      <c r="S88" s="95"/>
      <c r="T88" s="95"/>
      <c r="U88" s="111"/>
      <c r="V88" s="155"/>
      <c r="W88" s="89"/>
      <c r="X88" s="302"/>
      <c r="Y88" s="302"/>
      <c r="Z88" s="54">
        <v>2</v>
      </c>
      <c r="AA88" s="54">
        <v>4</v>
      </c>
      <c r="AB88" s="54">
        <v>6</v>
      </c>
      <c r="AC88" s="54">
        <v>6</v>
      </c>
      <c r="AD88" s="54">
        <v>36</v>
      </c>
      <c r="AE88" s="54">
        <v>30</v>
      </c>
      <c r="AF88" s="321">
        <v>6</v>
      </c>
      <c r="AG88" s="54"/>
      <c r="AH88" s="54"/>
      <c r="AI88" s="54"/>
      <c r="AJ88" s="54"/>
      <c r="AK88" s="54"/>
      <c r="AL88" s="54"/>
      <c r="AM88" s="54"/>
      <c r="AN88" s="54"/>
      <c r="AO88" s="54"/>
      <c r="AP88" s="24"/>
      <c r="AQ88" s="24"/>
      <c r="AR88" s="24"/>
      <c r="AS88" s="24"/>
      <c r="AT88" s="17"/>
      <c r="AU88" s="298"/>
      <c r="AV88" s="298"/>
      <c r="AW88" s="299"/>
      <c r="AX88" s="141"/>
      <c r="AY88" s="141"/>
      <c r="AZ88" s="141"/>
      <c r="BA88" s="141"/>
      <c r="BB88" s="141"/>
      <c r="BC88" s="141"/>
      <c r="BD88" s="141"/>
      <c r="BE88" s="141"/>
      <c r="BF88" s="300">
        <f>SUM(Z88:BE88)</f>
        <v>90</v>
      </c>
      <c r="BG88" s="106"/>
    </row>
    <row r="89" spans="1:59" ht="33" customHeight="1">
      <c r="A89" s="28"/>
      <c r="B89" s="350"/>
      <c r="C89" s="350"/>
      <c r="D89" s="57" t="s">
        <v>15</v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6"/>
      <c r="P89" s="95"/>
      <c r="Q89" s="95"/>
      <c r="R89" s="95"/>
      <c r="S89" s="95"/>
      <c r="T89" s="95"/>
      <c r="U89" s="111"/>
      <c r="V89" s="155"/>
      <c r="W89" s="89"/>
      <c r="X89" s="233"/>
      <c r="Y89" s="233"/>
      <c r="Z89" s="233">
        <v>1</v>
      </c>
      <c r="AA89" s="233">
        <v>2</v>
      </c>
      <c r="AB89" s="233">
        <v>3</v>
      </c>
      <c r="AC89" s="233">
        <v>3</v>
      </c>
      <c r="AD89" s="233">
        <v>18</v>
      </c>
      <c r="AE89" s="233">
        <v>15</v>
      </c>
      <c r="AF89" s="233">
        <v>3</v>
      </c>
      <c r="AG89" s="233"/>
      <c r="AH89" s="233"/>
      <c r="AI89" s="233"/>
      <c r="AJ89" s="233"/>
      <c r="AK89" s="233"/>
      <c r="AL89" s="233"/>
      <c r="AM89" s="233"/>
      <c r="AN89" s="233"/>
      <c r="AO89" s="233"/>
      <c r="AP89" s="234"/>
      <c r="AQ89" s="234"/>
      <c r="AR89" s="234"/>
      <c r="AS89" s="234"/>
      <c r="AT89" s="322"/>
      <c r="AU89" s="323"/>
      <c r="AV89" s="323"/>
      <c r="AW89" s="241"/>
      <c r="AX89" s="154"/>
      <c r="AY89" s="154"/>
      <c r="AZ89" s="154"/>
      <c r="BA89" s="154"/>
      <c r="BB89" s="154"/>
      <c r="BC89" s="154"/>
      <c r="BD89" s="154"/>
      <c r="BE89" s="154"/>
      <c r="BF89" s="6"/>
      <c r="BG89" s="325">
        <f>SUM(X89:BF89)</f>
        <v>45</v>
      </c>
    </row>
    <row r="90" spans="1:59" ht="15">
      <c r="A90" s="28"/>
      <c r="B90" s="262" t="s">
        <v>79</v>
      </c>
      <c r="C90" s="262" t="s">
        <v>60</v>
      </c>
      <c r="D90" s="57"/>
      <c r="E90" s="95"/>
      <c r="F90" s="95"/>
      <c r="G90" s="95"/>
      <c r="H90" s="95"/>
      <c r="I90" s="95"/>
      <c r="J90" s="95"/>
      <c r="K90" s="97"/>
      <c r="L90" s="97"/>
      <c r="M90" s="97"/>
      <c r="N90" s="97"/>
      <c r="O90" s="105"/>
      <c r="P90" s="97"/>
      <c r="Q90" s="97"/>
      <c r="R90" s="97"/>
      <c r="S90" s="97"/>
      <c r="T90" s="97"/>
      <c r="U90" s="191"/>
      <c r="V90" s="293"/>
      <c r="W90" s="89"/>
      <c r="X90" s="304"/>
      <c r="Y90" s="304"/>
      <c r="Z90" s="304"/>
      <c r="AA90" s="304"/>
      <c r="AB90" s="304"/>
      <c r="AC90" s="304"/>
      <c r="AD90" s="304"/>
      <c r="AE90" s="304">
        <v>6</v>
      </c>
      <c r="AF90" s="304">
        <v>24</v>
      </c>
      <c r="AG90" s="54">
        <v>36</v>
      </c>
      <c r="AH90" s="24">
        <v>36</v>
      </c>
      <c r="AI90" s="321">
        <v>6</v>
      </c>
      <c r="AJ90" s="54"/>
      <c r="AK90" s="304"/>
      <c r="AL90" s="54"/>
      <c r="AM90" s="54"/>
      <c r="AN90" s="54"/>
      <c r="AO90" s="54"/>
      <c r="AP90" s="24"/>
      <c r="AQ90" s="24"/>
      <c r="AR90" s="24"/>
      <c r="AS90" s="24"/>
      <c r="AT90" s="17"/>
      <c r="AU90" s="298"/>
      <c r="AV90" s="298"/>
      <c r="AW90" s="163"/>
      <c r="AX90" s="75"/>
      <c r="AY90" s="75"/>
      <c r="AZ90" s="75"/>
      <c r="BA90" s="75"/>
      <c r="BB90" s="75"/>
      <c r="BC90" s="75"/>
      <c r="BD90" s="75"/>
      <c r="BE90" s="75"/>
      <c r="BF90" s="13">
        <f>SUM(X90:BE90)</f>
        <v>108</v>
      </c>
      <c r="BG90" s="106"/>
    </row>
    <row r="91" spans="1:59" ht="18.75" customHeight="1">
      <c r="A91" s="28"/>
      <c r="B91" s="262" t="s">
        <v>80</v>
      </c>
      <c r="C91" s="262" t="s">
        <v>62</v>
      </c>
      <c r="D91" s="9"/>
      <c r="E91" s="95"/>
      <c r="F91" s="95"/>
      <c r="G91" s="95"/>
      <c r="H91" s="95"/>
      <c r="I91" s="95"/>
      <c r="J91" s="95"/>
      <c r="K91" s="97"/>
      <c r="L91" s="97"/>
      <c r="M91" s="97"/>
      <c r="N91" s="97"/>
      <c r="O91" s="105"/>
      <c r="P91" s="97"/>
      <c r="Q91" s="97"/>
      <c r="R91" s="97"/>
      <c r="S91" s="97"/>
      <c r="T91" s="97"/>
      <c r="U91" s="191"/>
      <c r="V91" s="293"/>
      <c r="W91" s="89"/>
      <c r="X91" s="304"/>
      <c r="Y91" s="304"/>
      <c r="Z91" s="304"/>
      <c r="AA91" s="304"/>
      <c r="AB91" s="304"/>
      <c r="AC91" s="304"/>
      <c r="AD91" s="304"/>
      <c r="AE91" s="304"/>
      <c r="AF91" s="304"/>
      <c r="AG91" s="54"/>
      <c r="AH91" s="54"/>
      <c r="AI91" s="54"/>
      <c r="AJ91" s="54"/>
      <c r="AK91" s="304"/>
      <c r="AL91" s="54"/>
      <c r="AM91" s="54"/>
      <c r="AN91" s="54"/>
      <c r="AO91" s="54"/>
      <c r="AP91" s="24"/>
      <c r="AQ91" s="24">
        <v>24</v>
      </c>
      <c r="AR91" s="24">
        <v>36</v>
      </c>
      <c r="AS91" s="24">
        <v>36</v>
      </c>
      <c r="AT91" s="301">
        <v>12</v>
      </c>
      <c r="AU91" s="298"/>
      <c r="AV91" s="298"/>
      <c r="AW91" s="163"/>
      <c r="AX91" s="75"/>
      <c r="AY91" s="75"/>
      <c r="AZ91" s="75"/>
      <c r="BA91" s="75"/>
      <c r="BB91" s="75"/>
      <c r="BC91" s="75"/>
      <c r="BD91" s="75"/>
      <c r="BE91" s="75"/>
      <c r="BF91" s="13">
        <f>SUM(X91:BE91)</f>
        <v>108</v>
      </c>
      <c r="BG91" s="106"/>
    </row>
    <row r="92" spans="1:59" ht="15">
      <c r="A92" s="28"/>
      <c r="B92" s="346" t="s">
        <v>21</v>
      </c>
      <c r="C92" s="347" t="s">
        <v>16</v>
      </c>
      <c r="D92" s="9" t="s">
        <v>14</v>
      </c>
      <c r="E92" s="95"/>
      <c r="F92" s="43">
        <v>2</v>
      </c>
      <c r="G92" s="43">
        <v>2</v>
      </c>
      <c r="H92" s="43">
        <v>2</v>
      </c>
      <c r="I92" s="43">
        <v>2</v>
      </c>
      <c r="J92" s="43">
        <v>2</v>
      </c>
      <c r="K92" s="43">
        <v>2</v>
      </c>
      <c r="L92" s="43">
        <v>2</v>
      </c>
      <c r="M92" s="43"/>
      <c r="N92" s="43"/>
      <c r="O92" s="23"/>
      <c r="P92" s="43"/>
      <c r="Q92" s="43"/>
      <c r="R92" s="43"/>
      <c r="S92" s="43"/>
      <c r="T92" s="43"/>
      <c r="U92" s="14"/>
      <c r="V92" s="254"/>
      <c r="W92" s="75"/>
      <c r="X92" s="304"/>
      <c r="Y92" s="304">
        <v>2</v>
      </c>
      <c r="Z92" s="304">
        <v>2</v>
      </c>
      <c r="AA92" s="304">
        <v>2</v>
      </c>
      <c r="AB92" s="304"/>
      <c r="AC92" s="304"/>
      <c r="AD92" s="304"/>
      <c r="AE92" s="304"/>
      <c r="AF92" s="304"/>
      <c r="AG92" s="304"/>
      <c r="AH92" s="304"/>
      <c r="AI92" s="304"/>
      <c r="AJ92" s="304"/>
      <c r="AK92" s="304"/>
      <c r="AL92" s="304"/>
      <c r="AM92" s="304"/>
      <c r="AN92" s="304"/>
      <c r="AO92" s="54"/>
      <c r="AP92" s="24"/>
      <c r="AQ92" s="24"/>
      <c r="AR92" s="24"/>
      <c r="AS92" s="24"/>
      <c r="AT92" s="17"/>
      <c r="AU92" s="298"/>
      <c r="AV92" s="298"/>
      <c r="AW92" s="163"/>
      <c r="AX92" s="75"/>
      <c r="AY92" s="75"/>
      <c r="AZ92" s="75"/>
      <c r="BA92" s="75"/>
      <c r="BB92" s="75"/>
      <c r="BC92" s="75"/>
      <c r="BD92" s="75"/>
      <c r="BE92" s="75"/>
      <c r="BF92" s="13">
        <f>SUM(F92:BE92)</f>
        <v>20</v>
      </c>
      <c r="BG92" s="106"/>
    </row>
    <row r="93" spans="1:60" ht="15">
      <c r="A93" s="28"/>
      <c r="B93" s="346"/>
      <c r="C93" s="347"/>
      <c r="D93" s="9" t="s">
        <v>15</v>
      </c>
      <c r="E93" s="95"/>
      <c r="F93" s="233">
        <v>1</v>
      </c>
      <c r="G93" s="233">
        <v>1</v>
      </c>
      <c r="H93" s="233">
        <v>1</v>
      </c>
      <c r="I93" s="233">
        <v>1</v>
      </c>
      <c r="J93" s="233">
        <v>1</v>
      </c>
      <c r="K93" s="233">
        <v>1</v>
      </c>
      <c r="L93" s="233">
        <v>1</v>
      </c>
      <c r="M93" s="327"/>
      <c r="N93" s="327"/>
      <c r="O93" s="328"/>
      <c r="P93" s="327"/>
      <c r="Q93" s="327"/>
      <c r="R93" s="327"/>
      <c r="S93" s="327"/>
      <c r="T93" s="327"/>
      <c r="U93" s="265"/>
      <c r="V93" s="326"/>
      <c r="W93" s="231"/>
      <c r="X93" s="329"/>
      <c r="Y93" s="329">
        <v>1</v>
      </c>
      <c r="Z93" s="329">
        <v>1</v>
      </c>
      <c r="AA93" s="329">
        <v>1</v>
      </c>
      <c r="AB93" s="329"/>
      <c r="AC93" s="329"/>
      <c r="AD93" s="329"/>
      <c r="AE93" s="329"/>
      <c r="AF93" s="329"/>
      <c r="AG93" s="329"/>
      <c r="AH93" s="329"/>
      <c r="AI93" s="329"/>
      <c r="AJ93" s="329"/>
      <c r="AK93" s="329"/>
      <c r="AL93" s="329"/>
      <c r="AM93" s="329"/>
      <c r="AN93" s="329"/>
      <c r="AO93" s="330"/>
      <c r="AP93" s="331"/>
      <c r="AQ93" s="331"/>
      <c r="AR93" s="331"/>
      <c r="AS93" s="331"/>
      <c r="AT93" s="332"/>
      <c r="AU93" s="333"/>
      <c r="AV93" s="333"/>
      <c r="AW93" s="334"/>
      <c r="AX93" s="237"/>
      <c r="AY93" s="237"/>
      <c r="AZ93" s="237"/>
      <c r="BA93" s="237"/>
      <c r="BB93" s="237"/>
      <c r="BC93" s="237"/>
      <c r="BD93" s="237"/>
      <c r="BE93" s="237"/>
      <c r="BF93" s="335"/>
      <c r="BG93" s="325">
        <f>SUM(F93:BF93)</f>
        <v>10</v>
      </c>
      <c r="BH93" s="11"/>
    </row>
    <row r="94" spans="1:59" ht="26.25" customHeight="1">
      <c r="A94" s="28"/>
      <c r="B94" s="400" t="s">
        <v>22</v>
      </c>
      <c r="C94" s="400"/>
      <c r="D94" s="400"/>
      <c r="E94" s="301">
        <v>6</v>
      </c>
      <c r="F94" s="301">
        <v>36</v>
      </c>
      <c r="G94" s="301">
        <v>36</v>
      </c>
      <c r="H94" s="301">
        <v>36</v>
      </c>
      <c r="I94" s="301">
        <v>36</v>
      </c>
      <c r="J94" s="301">
        <v>36</v>
      </c>
      <c r="K94" s="301">
        <v>36</v>
      </c>
      <c r="L94" s="301">
        <v>36</v>
      </c>
      <c r="M94" s="301">
        <v>36</v>
      </c>
      <c r="N94" s="301">
        <v>30</v>
      </c>
      <c r="O94" s="301">
        <f aca="true" t="shared" si="0" ref="O94:U94">SUM(O43:O93)</f>
        <v>36</v>
      </c>
      <c r="P94" s="301">
        <f t="shared" si="0"/>
        <v>36</v>
      </c>
      <c r="Q94" s="301">
        <f t="shared" si="0"/>
        <v>36</v>
      </c>
      <c r="R94" s="301">
        <f t="shared" si="0"/>
        <v>36</v>
      </c>
      <c r="S94" s="301">
        <f t="shared" si="0"/>
        <v>36</v>
      </c>
      <c r="T94" s="301">
        <f t="shared" si="0"/>
        <v>36</v>
      </c>
      <c r="U94" s="320">
        <f t="shared" si="0"/>
        <v>36</v>
      </c>
      <c r="V94" s="141"/>
      <c r="W94" s="80"/>
      <c r="X94" s="308">
        <v>6</v>
      </c>
      <c r="Y94" s="308">
        <v>36</v>
      </c>
      <c r="Z94" s="308">
        <v>30</v>
      </c>
      <c r="AA94" s="301">
        <v>36</v>
      </c>
      <c r="AB94" s="301">
        <v>36</v>
      </c>
      <c r="AC94" s="301">
        <v>36</v>
      </c>
      <c r="AD94" s="301">
        <v>36</v>
      </c>
      <c r="AE94" s="301">
        <v>36</v>
      </c>
      <c r="AF94" s="301">
        <v>30</v>
      </c>
      <c r="AG94" s="301">
        <f aca="true" t="shared" si="1" ref="AG94:AM94">SUM(AG76:AG93)</f>
        <v>36</v>
      </c>
      <c r="AH94" s="301">
        <f t="shared" si="1"/>
        <v>36</v>
      </c>
      <c r="AI94" s="301">
        <f t="shared" si="1"/>
        <v>36</v>
      </c>
      <c r="AJ94" s="301">
        <f t="shared" si="1"/>
        <v>36</v>
      </c>
      <c r="AK94" s="301">
        <f t="shared" si="1"/>
        <v>36</v>
      </c>
      <c r="AL94" s="301">
        <f t="shared" si="1"/>
        <v>36</v>
      </c>
      <c r="AM94" s="301">
        <f t="shared" si="1"/>
        <v>36</v>
      </c>
      <c r="AN94" s="301">
        <f>SUM(AN73:AN93)</f>
        <v>36</v>
      </c>
      <c r="AO94" s="301">
        <f aca="true" t="shared" si="2" ref="AO94:AT94">SUM(AO76:AO93)</f>
        <v>36</v>
      </c>
      <c r="AP94" s="301">
        <f t="shared" si="2"/>
        <v>36</v>
      </c>
      <c r="AQ94" s="301">
        <f t="shared" si="2"/>
        <v>30</v>
      </c>
      <c r="AR94" s="301">
        <f t="shared" si="2"/>
        <v>36</v>
      </c>
      <c r="AS94" s="301">
        <f t="shared" si="2"/>
        <v>36</v>
      </c>
      <c r="AT94" s="17">
        <f t="shared" si="2"/>
        <v>12</v>
      </c>
      <c r="AU94" s="306"/>
      <c r="AV94" s="306"/>
      <c r="AW94" s="161"/>
      <c r="AX94" s="161"/>
      <c r="AY94" s="161"/>
      <c r="AZ94" s="161"/>
      <c r="BA94" s="161"/>
      <c r="BB94" s="161"/>
      <c r="BC94" s="161"/>
      <c r="BD94" s="161"/>
      <c r="BE94" s="161"/>
      <c r="BF94" s="300">
        <f>SUM(E94:BE94)</f>
        <v>1332</v>
      </c>
      <c r="BG94" s="6"/>
    </row>
    <row r="95" spans="1:59" ht="15">
      <c r="A95" s="28"/>
      <c r="B95" s="349" t="s">
        <v>23</v>
      </c>
      <c r="C95" s="349"/>
      <c r="D95" s="349"/>
      <c r="E95" s="18">
        <v>3</v>
      </c>
      <c r="F95" s="18">
        <v>18</v>
      </c>
      <c r="G95" s="18">
        <v>18</v>
      </c>
      <c r="H95" s="18">
        <v>18</v>
      </c>
      <c r="I95" s="18">
        <v>18</v>
      </c>
      <c r="J95" s="18">
        <v>18</v>
      </c>
      <c r="K95" s="18">
        <v>18</v>
      </c>
      <c r="L95" s="266">
        <v>2</v>
      </c>
      <c r="M95" s="266">
        <v>3</v>
      </c>
      <c r="N95" s="266">
        <v>12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6">
        <v>0</v>
      </c>
      <c r="V95" s="154"/>
      <c r="W95" s="155"/>
      <c r="X95" s="18">
        <v>3</v>
      </c>
      <c r="Y95" s="18">
        <v>6</v>
      </c>
      <c r="Z95" s="18">
        <v>15</v>
      </c>
      <c r="AA95" s="18">
        <v>3</v>
      </c>
      <c r="AB95" s="18">
        <v>3</v>
      </c>
      <c r="AC95" s="18">
        <v>3</v>
      </c>
      <c r="AD95" s="18">
        <v>18</v>
      </c>
      <c r="AE95" s="18">
        <v>15</v>
      </c>
      <c r="AF95" s="18">
        <v>3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>
        <v>0</v>
      </c>
      <c r="AR95" s="18">
        <v>0</v>
      </c>
      <c r="AS95" s="18">
        <v>0</v>
      </c>
      <c r="AT95" s="16">
        <v>0</v>
      </c>
      <c r="AU95" s="16"/>
      <c r="AV95" s="16"/>
      <c r="AW95" s="161"/>
      <c r="AX95" s="161"/>
      <c r="AY95" s="161"/>
      <c r="AZ95" s="161"/>
      <c r="BA95" s="161"/>
      <c r="BB95" s="161"/>
      <c r="BC95" s="161"/>
      <c r="BD95" s="161"/>
      <c r="BE95" s="161"/>
      <c r="BF95" s="6">
        <f>SUM(E95:BE95)</f>
        <v>197</v>
      </c>
      <c r="BG95" s="6"/>
    </row>
    <row r="96" spans="1:59" ht="15">
      <c r="A96" s="29"/>
      <c r="B96" s="349" t="s">
        <v>24</v>
      </c>
      <c r="C96" s="349"/>
      <c r="D96" s="349"/>
      <c r="E96" s="13">
        <v>9</v>
      </c>
      <c r="F96" s="13">
        <v>54</v>
      </c>
      <c r="G96" s="13">
        <v>54</v>
      </c>
      <c r="H96" s="13">
        <v>54</v>
      </c>
      <c r="I96" s="13">
        <v>54</v>
      </c>
      <c r="J96" s="13">
        <v>54</v>
      </c>
      <c r="K96" s="13">
        <v>54</v>
      </c>
      <c r="L96" s="13">
        <v>38</v>
      </c>
      <c r="M96" s="13">
        <v>39</v>
      </c>
      <c r="N96" s="13">
        <v>42</v>
      </c>
      <c r="O96" s="13">
        <v>36</v>
      </c>
      <c r="P96" s="13">
        <v>36</v>
      </c>
      <c r="Q96" s="13">
        <v>36</v>
      </c>
      <c r="R96" s="13">
        <v>36</v>
      </c>
      <c r="S96" s="13">
        <v>36</v>
      </c>
      <c r="T96" s="13">
        <v>36</v>
      </c>
      <c r="U96" s="14">
        <v>36</v>
      </c>
      <c r="V96" s="75"/>
      <c r="W96" s="75"/>
      <c r="X96" s="13">
        <v>9</v>
      </c>
      <c r="Y96" s="13">
        <v>42</v>
      </c>
      <c r="Z96" s="13">
        <v>45</v>
      </c>
      <c r="AA96" s="13">
        <v>39</v>
      </c>
      <c r="AB96" s="13">
        <v>39</v>
      </c>
      <c r="AC96" s="13">
        <v>39</v>
      </c>
      <c r="AD96" s="13">
        <v>54</v>
      </c>
      <c r="AE96" s="13">
        <v>41</v>
      </c>
      <c r="AF96" s="13">
        <v>33</v>
      </c>
      <c r="AG96" s="13">
        <v>36</v>
      </c>
      <c r="AH96" s="13">
        <v>36</v>
      </c>
      <c r="AI96" s="13">
        <v>36</v>
      </c>
      <c r="AJ96" s="13">
        <v>36</v>
      </c>
      <c r="AK96" s="13">
        <v>36</v>
      </c>
      <c r="AL96" s="13">
        <v>36</v>
      </c>
      <c r="AM96" s="13">
        <v>36</v>
      </c>
      <c r="AN96" s="13">
        <v>36</v>
      </c>
      <c r="AO96" s="13">
        <v>36</v>
      </c>
      <c r="AP96" s="13">
        <v>36</v>
      </c>
      <c r="AQ96" s="13">
        <v>36</v>
      </c>
      <c r="AR96" s="13">
        <v>36</v>
      </c>
      <c r="AS96" s="13">
        <v>36</v>
      </c>
      <c r="AT96" s="14">
        <v>12</v>
      </c>
      <c r="AU96" s="14"/>
      <c r="AV96" s="85"/>
      <c r="AW96" s="167"/>
      <c r="AX96" s="167"/>
      <c r="AY96" s="167"/>
      <c r="AZ96" s="167"/>
      <c r="BA96" s="167"/>
      <c r="BB96" s="167"/>
      <c r="BC96" s="167"/>
      <c r="BD96" s="167"/>
      <c r="BE96" s="167"/>
      <c r="BF96" s="157">
        <f>SUM(E96:BE96)</f>
        <v>1525</v>
      </c>
      <c r="BG96" s="156"/>
    </row>
    <row r="97" spans="1:59" ht="15">
      <c r="A97" s="1"/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8"/>
      <c r="P97" s="3"/>
      <c r="Q97" s="3"/>
      <c r="R97" s="3"/>
      <c r="S97" s="3"/>
      <c r="T97" s="3"/>
      <c r="U97" s="3"/>
      <c r="V97" s="3"/>
      <c r="W97" s="2"/>
      <c r="X97" s="169"/>
      <c r="Y97" s="3" t="s">
        <v>25</v>
      </c>
      <c r="Z97" s="3"/>
      <c r="AA97" s="2"/>
      <c r="AB97" s="2"/>
      <c r="AC97" s="7"/>
      <c r="AD97" s="3" t="s">
        <v>26</v>
      </c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</sheetData>
  <sheetProtection/>
  <mergeCells count="101">
    <mergeCell ref="B92:B93"/>
    <mergeCell ref="C92:C93"/>
    <mergeCell ref="B94:D94"/>
    <mergeCell ref="B95:D95"/>
    <mergeCell ref="B96:D96"/>
    <mergeCell ref="B82:B83"/>
    <mergeCell ref="C82:C83"/>
    <mergeCell ref="B86:B87"/>
    <mergeCell ref="C86:C87"/>
    <mergeCell ref="B88:B89"/>
    <mergeCell ref="C88:C89"/>
    <mergeCell ref="B74:B75"/>
    <mergeCell ref="C74:C75"/>
    <mergeCell ref="B76:B77"/>
    <mergeCell ref="C76:C77"/>
    <mergeCell ref="B80:B81"/>
    <mergeCell ref="C80:C81"/>
    <mergeCell ref="B66:B67"/>
    <mergeCell ref="C66:C67"/>
    <mergeCell ref="B68:B69"/>
    <mergeCell ref="C68:C69"/>
    <mergeCell ref="B70:B71"/>
    <mergeCell ref="C70:C71"/>
    <mergeCell ref="B60:B61"/>
    <mergeCell ref="C60:C61"/>
    <mergeCell ref="B62:B63"/>
    <mergeCell ref="C62:C63"/>
    <mergeCell ref="B64:B65"/>
    <mergeCell ref="C64:C65"/>
    <mergeCell ref="B54:B55"/>
    <mergeCell ref="C54:C55"/>
    <mergeCell ref="B56:B57"/>
    <mergeCell ref="C56:C57"/>
    <mergeCell ref="B58:B59"/>
    <mergeCell ref="C58:C59"/>
    <mergeCell ref="B47:B48"/>
    <mergeCell ref="C47:C48"/>
    <mergeCell ref="B49:B50"/>
    <mergeCell ref="C49:C50"/>
    <mergeCell ref="B52:B53"/>
    <mergeCell ref="C52:C53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C15:C16"/>
    <mergeCell ref="B17:B18"/>
    <mergeCell ref="C17:C18"/>
    <mergeCell ref="B19:B20"/>
    <mergeCell ref="C19:C20"/>
    <mergeCell ref="B21:B22"/>
    <mergeCell ref="C21:C22"/>
    <mergeCell ref="A7:A51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AO2:AQ2"/>
    <mergeCell ref="AW2:AZ2"/>
    <mergeCell ref="BA2:BD2"/>
    <mergeCell ref="BF2:BF6"/>
    <mergeCell ref="BG2:BG6"/>
    <mergeCell ref="E3:BE3"/>
    <mergeCell ref="E5:BE5"/>
    <mergeCell ref="J2:M2"/>
    <mergeCell ref="O2:Q2"/>
    <mergeCell ref="S2:U2"/>
    <mergeCell ref="AB2:AD2"/>
    <mergeCell ref="AF2:AH2"/>
    <mergeCell ref="AK2:AL2"/>
    <mergeCell ref="A1:I1"/>
    <mergeCell ref="A2:A6"/>
    <mergeCell ref="B2:B6"/>
    <mergeCell ref="C2:C6"/>
    <mergeCell ref="D2:D6"/>
    <mergeCell ref="F2:H2"/>
  </mergeCells>
  <printOptions horizontalCentered="1"/>
  <pageMargins left="0.2362204724409449" right="0.2362204724409449" top="0.7480314960629921" bottom="0.1968503937007874" header="0.31496062992125984" footer="0.31496062992125984"/>
  <pageSetup fitToHeight="3" fitToWidth="3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90"/>
  <sheetViews>
    <sheetView zoomScaleSheetLayoutView="100" zoomScalePageLayoutView="0" workbookViewId="0" topLeftCell="A19">
      <selection activeCell="A1" sqref="A1:H1"/>
    </sheetView>
  </sheetViews>
  <sheetFormatPr defaultColWidth="9.140625" defaultRowHeight="15"/>
  <cols>
    <col min="1" max="1" width="3.7109375" style="0" customWidth="1"/>
    <col min="2" max="2" width="9.00390625" style="0" customWidth="1"/>
    <col min="3" max="3" width="23.7109375" style="0" customWidth="1"/>
    <col min="4" max="21" width="2.421875" style="0" customWidth="1"/>
    <col min="22" max="22" width="2.28125" style="0" customWidth="1"/>
    <col min="23" max="23" width="2.57421875" style="0" customWidth="1"/>
    <col min="24" max="39" width="2.421875" style="0" customWidth="1"/>
    <col min="40" max="40" width="2.28125" style="0" customWidth="1"/>
    <col min="41" max="47" width="2.421875" style="0" customWidth="1"/>
    <col min="48" max="56" width="2.28125" style="0" customWidth="1"/>
    <col min="57" max="57" width="10.140625" style="0" customWidth="1"/>
  </cols>
  <sheetData>
    <row r="1" spans="1:58" ht="20.25" customHeight="1">
      <c r="A1" s="386" t="s">
        <v>167</v>
      </c>
      <c r="B1" s="386"/>
      <c r="C1" s="386"/>
      <c r="D1" s="386"/>
      <c r="E1" s="386"/>
      <c r="F1" s="386"/>
      <c r="G1" s="386"/>
      <c r="H1" s="386"/>
      <c r="I1" s="20" t="s">
        <v>82</v>
      </c>
      <c r="J1" s="20"/>
      <c r="K1" s="20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22"/>
      <c r="AP1" s="22"/>
      <c r="AQ1" s="21"/>
      <c r="AR1" s="21"/>
      <c r="AS1" s="21"/>
      <c r="AT1" s="21"/>
      <c r="AU1" s="21"/>
      <c r="AV1" s="21"/>
      <c r="AW1" s="21"/>
      <c r="AX1" s="21"/>
      <c r="AY1" s="10"/>
      <c r="AZ1" s="10"/>
      <c r="BA1" s="11"/>
      <c r="BB1" s="11"/>
      <c r="BC1" s="11"/>
      <c r="BD1" s="11"/>
      <c r="BE1" s="11"/>
      <c r="BF1" s="11"/>
    </row>
    <row r="2" spans="1:57" ht="45.75" customHeight="1">
      <c r="A2" s="387" t="s">
        <v>83</v>
      </c>
      <c r="B2" s="389" t="s">
        <v>0</v>
      </c>
      <c r="C2" s="391" t="s">
        <v>1</v>
      </c>
      <c r="D2" s="30" t="s">
        <v>149</v>
      </c>
      <c r="E2" s="369" t="s">
        <v>3</v>
      </c>
      <c r="F2" s="370"/>
      <c r="G2" s="371"/>
      <c r="H2" s="31" t="s">
        <v>150</v>
      </c>
      <c r="I2" s="370" t="s">
        <v>4</v>
      </c>
      <c r="J2" s="370"/>
      <c r="K2" s="370"/>
      <c r="L2" s="371"/>
      <c r="M2" s="170" t="s">
        <v>151</v>
      </c>
      <c r="N2" s="383" t="s">
        <v>5</v>
      </c>
      <c r="O2" s="384"/>
      <c r="P2" s="385"/>
      <c r="Q2" s="170" t="s">
        <v>152</v>
      </c>
      <c r="R2" s="383" t="s">
        <v>6</v>
      </c>
      <c r="S2" s="384"/>
      <c r="T2" s="385"/>
      <c r="U2" s="31" t="s">
        <v>153</v>
      </c>
      <c r="V2" s="193" t="s">
        <v>7</v>
      </c>
      <c r="W2" s="287">
        <v>43477</v>
      </c>
      <c r="X2" s="194"/>
      <c r="Y2" s="34"/>
      <c r="Z2" s="31" t="s">
        <v>154</v>
      </c>
      <c r="AA2" s="383" t="s">
        <v>8</v>
      </c>
      <c r="AB2" s="384"/>
      <c r="AC2" s="385"/>
      <c r="AD2" s="31" t="s">
        <v>155</v>
      </c>
      <c r="AE2" s="383" t="s">
        <v>9</v>
      </c>
      <c r="AF2" s="384"/>
      <c r="AG2" s="385"/>
      <c r="AH2" s="32" t="s">
        <v>156</v>
      </c>
      <c r="AI2" s="12" t="s">
        <v>157</v>
      </c>
      <c r="AJ2" s="369" t="s">
        <v>85</v>
      </c>
      <c r="AK2" s="371"/>
      <c r="AL2" s="32" t="s">
        <v>158</v>
      </c>
      <c r="AM2" s="12" t="s">
        <v>159</v>
      </c>
      <c r="AN2" s="369" t="s">
        <v>10</v>
      </c>
      <c r="AO2" s="370"/>
      <c r="AP2" s="371"/>
      <c r="AQ2" s="31" t="s">
        <v>160</v>
      </c>
      <c r="AR2" s="288" t="s">
        <v>86</v>
      </c>
      <c r="AS2" s="289" t="s">
        <v>161</v>
      </c>
      <c r="AT2" s="290"/>
      <c r="AU2" s="33" t="s">
        <v>162</v>
      </c>
      <c r="AV2" s="372" t="s">
        <v>87</v>
      </c>
      <c r="AW2" s="373"/>
      <c r="AX2" s="373"/>
      <c r="AY2" s="374"/>
      <c r="AZ2" s="375" t="s">
        <v>88</v>
      </c>
      <c r="BA2" s="375"/>
      <c r="BB2" s="375"/>
      <c r="BC2" s="375"/>
      <c r="BD2" s="34" t="s">
        <v>119</v>
      </c>
      <c r="BE2" s="396" t="s">
        <v>137</v>
      </c>
    </row>
    <row r="3" spans="1:57" ht="15">
      <c r="A3" s="388"/>
      <c r="B3" s="390"/>
      <c r="C3" s="392"/>
      <c r="D3" s="377" t="s">
        <v>84</v>
      </c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9"/>
      <c r="BE3" s="396"/>
    </row>
    <row r="4" spans="1:57" ht="15">
      <c r="A4" s="388"/>
      <c r="B4" s="390"/>
      <c r="C4" s="392"/>
      <c r="D4" s="35">
        <v>36</v>
      </c>
      <c r="E4" s="35">
        <v>37</v>
      </c>
      <c r="F4" s="35">
        <v>38</v>
      </c>
      <c r="G4" s="35">
        <v>39</v>
      </c>
      <c r="H4" s="35">
        <v>40</v>
      </c>
      <c r="I4" s="35">
        <v>41</v>
      </c>
      <c r="J4" s="36">
        <v>42</v>
      </c>
      <c r="K4" s="36">
        <v>43</v>
      </c>
      <c r="L4" s="36">
        <v>44</v>
      </c>
      <c r="M4" s="36">
        <v>45</v>
      </c>
      <c r="N4" s="36">
        <v>46</v>
      </c>
      <c r="O4" s="36">
        <v>47</v>
      </c>
      <c r="P4" s="36">
        <v>48</v>
      </c>
      <c r="Q4" s="36">
        <v>49</v>
      </c>
      <c r="R4" s="36">
        <v>50</v>
      </c>
      <c r="S4" s="36">
        <v>51</v>
      </c>
      <c r="T4" s="36">
        <v>52</v>
      </c>
      <c r="U4" s="36">
        <v>53</v>
      </c>
      <c r="V4" s="37">
        <v>1</v>
      </c>
      <c r="W4" s="36">
        <v>2</v>
      </c>
      <c r="X4" s="36">
        <v>3</v>
      </c>
      <c r="Y4" s="36">
        <v>4</v>
      </c>
      <c r="Z4" s="36">
        <v>5</v>
      </c>
      <c r="AA4" s="36">
        <v>6</v>
      </c>
      <c r="AB4" s="36">
        <v>7</v>
      </c>
      <c r="AC4" s="36">
        <v>8</v>
      </c>
      <c r="AD4" s="36">
        <v>9</v>
      </c>
      <c r="AE4" s="36">
        <v>10</v>
      </c>
      <c r="AF4" s="36">
        <v>11</v>
      </c>
      <c r="AG4" s="36">
        <v>12</v>
      </c>
      <c r="AH4" s="36">
        <v>13</v>
      </c>
      <c r="AI4" s="36">
        <v>14</v>
      </c>
      <c r="AJ4" s="36">
        <v>15</v>
      </c>
      <c r="AK4" s="36">
        <v>16</v>
      </c>
      <c r="AL4" s="36">
        <v>17</v>
      </c>
      <c r="AM4" s="36">
        <v>18</v>
      </c>
      <c r="AN4" s="36">
        <v>19</v>
      </c>
      <c r="AO4" s="36">
        <v>20</v>
      </c>
      <c r="AP4" s="36">
        <v>21</v>
      </c>
      <c r="AQ4" s="36">
        <v>22</v>
      </c>
      <c r="AR4" s="36">
        <v>23</v>
      </c>
      <c r="AS4" s="36">
        <v>24</v>
      </c>
      <c r="AT4" s="37">
        <v>25</v>
      </c>
      <c r="AU4" s="37">
        <v>26</v>
      </c>
      <c r="AV4" s="37">
        <v>27</v>
      </c>
      <c r="AW4" s="37">
        <v>28</v>
      </c>
      <c r="AX4" s="37">
        <v>29</v>
      </c>
      <c r="AY4" s="37">
        <v>30</v>
      </c>
      <c r="AZ4" s="37">
        <v>31</v>
      </c>
      <c r="BA4" s="37">
        <v>32</v>
      </c>
      <c r="BB4" s="37">
        <v>33</v>
      </c>
      <c r="BC4" s="37">
        <v>34</v>
      </c>
      <c r="BD4" s="37">
        <v>35</v>
      </c>
      <c r="BE4" s="396"/>
    </row>
    <row r="5" spans="1:57" ht="15">
      <c r="A5" s="388"/>
      <c r="B5" s="390"/>
      <c r="C5" s="392"/>
      <c r="D5" s="380" t="s">
        <v>90</v>
      </c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2"/>
      <c r="BE5" s="396"/>
    </row>
    <row r="6" spans="1:57" ht="15">
      <c r="A6" s="388"/>
      <c r="B6" s="390"/>
      <c r="C6" s="392"/>
      <c r="D6" s="39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40">
        <v>7</v>
      </c>
      <c r="K6" s="40">
        <v>8</v>
      </c>
      <c r="L6" s="40">
        <v>9</v>
      </c>
      <c r="M6" s="40">
        <v>10</v>
      </c>
      <c r="N6" s="40">
        <v>11</v>
      </c>
      <c r="O6" s="40">
        <v>12</v>
      </c>
      <c r="P6" s="40">
        <v>13</v>
      </c>
      <c r="Q6" s="40">
        <v>14</v>
      </c>
      <c r="R6" s="40">
        <v>15</v>
      </c>
      <c r="S6" s="40">
        <v>16</v>
      </c>
      <c r="T6" s="87">
        <v>17</v>
      </c>
      <c r="U6" s="68">
        <v>18</v>
      </c>
      <c r="V6" s="78">
        <v>19</v>
      </c>
      <c r="W6" s="36">
        <v>20</v>
      </c>
      <c r="X6" s="36">
        <v>21</v>
      </c>
      <c r="Y6" s="36">
        <v>22</v>
      </c>
      <c r="Z6" s="36">
        <v>23</v>
      </c>
      <c r="AA6" s="36">
        <v>24</v>
      </c>
      <c r="AB6" s="36">
        <v>25</v>
      </c>
      <c r="AC6" s="36">
        <v>26</v>
      </c>
      <c r="AD6" s="36">
        <v>27</v>
      </c>
      <c r="AE6" s="36">
        <v>28</v>
      </c>
      <c r="AF6" s="36">
        <v>29</v>
      </c>
      <c r="AG6" s="36">
        <v>30</v>
      </c>
      <c r="AH6" s="36">
        <v>31</v>
      </c>
      <c r="AI6" s="36">
        <v>32</v>
      </c>
      <c r="AJ6" s="36">
        <v>33</v>
      </c>
      <c r="AK6" s="36">
        <v>34</v>
      </c>
      <c r="AL6" s="36">
        <v>35</v>
      </c>
      <c r="AM6" s="36">
        <v>36</v>
      </c>
      <c r="AN6" s="36">
        <v>37</v>
      </c>
      <c r="AO6" s="36">
        <v>38</v>
      </c>
      <c r="AP6" s="36">
        <v>39</v>
      </c>
      <c r="AQ6" s="36">
        <v>40</v>
      </c>
      <c r="AR6" s="36">
        <v>41</v>
      </c>
      <c r="AS6" s="38">
        <v>42</v>
      </c>
      <c r="AT6" s="38">
        <v>43</v>
      </c>
      <c r="AU6" s="81">
        <v>44</v>
      </c>
      <c r="AV6" s="78">
        <v>45</v>
      </c>
      <c r="AW6" s="78">
        <v>46</v>
      </c>
      <c r="AX6" s="78">
        <v>47</v>
      </c>
      <c r="AY6" s="78">
        <v>48</v>
      </c>
      <c r="AZ6" s="78">
        <v>49</v>
      </c>
      <c r="BA6" s="78">
        <v>50</v>
      </c>
      <c r="BB6" s="78">
        <v>51</v>
      </c>
      <c r="BC6" s="78">
        <v>52</v>
      </c>
      <c r="BD6" s="78">
        <v>53</v>
      </c>
      <c r="BE6" s="396"/>
    </row>
    <row r="7" spans="1:57" ht="15">
      <c r="A7" s="364" t="s">
        <v>163</v>
      </c>
      <c r="B7" s="366" t="s">
        <v>81</v>
      </c>
      <c r="C7" s="368" t="s">
        <v>13</v>
      </c>
      <c r="D7" s="296"/>
      <c r="E7" s="296"/>
      <c r="F7" s="296"/>
      <c r="G7" s="296"/>
      <c r="H7" s="296"/>
      <c r="I7" s="296">
        <v>1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184"/>
      <c r="U7" s="69"/>
      <c r="V7" s="79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184"/>
      <c r="AT7" s="81"/>
      <c r="AU7" s="81"/>
      <c r="AV7" s="158"/>
      <c r="AW7" s="159"/>
      <c r="AX7" s="159"/>
      <c r="AY7" s="159"/>
      <c r="AZ7" s="159"/>
      <c r="BA7" s="159"/>
      <c r="BB7" s="159"/>
      <c r="BC7" s="159"/>
      <c r="BD7" s="159"/>
      <c r="BE7" s="282" t="s">
        <v>140</v>
      </c>
    </row>
    <row r="8" spans="1:57" ht="15">
      <c r="A8" s="365"/>
      <c r="B8" s="367"/>
      <c r="C8" s="368"/>
      <c r="D8" s="18"/>
      <c r="E8" s="18"/>
      <c r="F8" s="18"/>
      <c r="G8" s="18"/>
      <c r="H8" s="18"/>
      <c r="I8" s="18"/>
      <c r="J8" s="42"/>
      <c r="K8" s="42"/>
      <c r="L8" s="42"/>
      <c r="M8" s="42"/>
      <c r="N8" s="42"/>
      <c r="O8" s="42"/>
      <c r="P8" s="42"/>
      <c r="Q8" s="42"/>
      <c r="R8" s="42"/>
      <c r="S8" s="42"/>
      <c r="T8" s="185"/>
      <c r="U8" s="70"/>
      <c r="V8" s="79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185"/>
      <c r="AT8" s="81"/>
      <c r="AU8" s="81"/>
      <c r="AV8" s="158"/>
      <c r="AW8" s="159"/>
      <c r="AX8" s="159"/>
      <c r="AY8" s="159"/>
      <c r="AZ8" s="159"/>
      <c r="BA8" s="159"/>
      <c r="BB8" s="159"/>
      <c r="BC8" s="159"/>
      <c r="BD8" s="159"/>
      <c r="BE8" s="282" t="s">
        <v>138</v>
      </c>
    </row>
    <row r="9" spans="1:57" ht="24" customHeight="1">
      <c r="A9" s="365"/>
      <c r="B9" s="259" t="s">
        <v>91</v>
      </c>
      <c r="C9" s="259" t="s">
        <v>92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86"/>
      <c r="U9" s="173"/>
      <c r="V9" s="77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86"/>
      <c r="AT9" s="298"/>
      <c r="AU9" s="81"/>
      <c r="AV9" s="158"/>
      <c r="AW9" s="159"/>
      <c r="AX9" s="159"/>
      <c r="AY9" s="159"/>
      <c r="AZ9" s="159"/>
      <c r="BA9" s="159"/>
      <c r="BB9" s="159"/>
      <c r="BC9" s="159"/>
      <c r="BD9" s="159"/>
      <c r="BE9" s="282" t="s">
        <v>138</v>
      </c>
    </row>
    <row r="10" spans="1:57" ht="15">
      <c r="A10" s="365"/>
      <c r="B10" s="260" t="s">
        <v>93</v>
      </c>
      <c r="C10" s="260" t="s">
        <v>94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61"/>
      <c r="U10" s="71"/>
      <c r="V10" s="77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61"/>
      <c r="AT10" s="82"/>
      <c r="AU10" s="81"/>
      <c r="AV10" s="158"/>
      <c r="AW10" s="159"/>
      <c r="AX10" s="159"/>
      <c r="AY10" s="159"/>
      <c r="AZ10" s="159"/>
      <c r="BA10" s="159"/>
      <c r="BB10" s="159"/>
      <c r="BC10" s="159"/>
      <c r="BD10" s="159"/>
      <c r="BE10" s="282" t="s">
        <v>138</v>
      </c>
    </row>
    <row r="11" spans="1:57" ht="15">
      <c r="A11" s="365"/>
      <c r="B11" s="356" t="s">
        <v>95</v>
      </c>
      <c r="C11" s="356" t="s">
        <v>96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60"/>
      <c r="U11" s="137"/>
      <c r="V11" s="89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60"/>
      <c r="AT11" s="104"/>
      <c r="AU11" s="104"/>
      <c r="AV11" s="161"/>
      <c r="AW11" s="89"/>
      <c r="AX11" s="89"/>
      <c r="AY11" s="89"/>
      <c r="AZ11" s="89"/>
      <c r="BA11" s="89"/>
      <c r="BB11" s="89"/>
      <c r="BC11" s="89"/>
      <c r="BD11" s="89"/>
      <c r="BE11" s="282" t="s">
        <v>138</v>
      </c>
    </row>
    <row r="12" spans="1:57" ht="9.75" customHeight="1">
      <c r="A12" s="365"/>
      <c r="B12" s="357"/>
      <c r="C12" s="357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63"/>
      <c r="U12" s="72"/>
      <c r="V12" s="77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63"/>
      <c r="AT12" s="82"/>
      <c r="AU12" s="81"/>
      <c r="AV12" s="158"/>
      <c r="AW12" s="159"/>
      <c r="AX12" s="159"/>
      <c r="AY12" s="159"/>
      <c r="AZ12" s="159"/>
      <c r="BA12" s="159"/>
      <c r="BB12" s="159"/>
      <c r="BC12" s="159"/>
      <c r="BD12" s="159"/>
      <c r="BE12" s="282" t="s">
        <v>138</v>
      </c>
    </row>
    <row r="13" spans="1:57" ht="15">
      <c r="A13" s="365"/>
      <c r="B13" s="356" t="s">
        <v>97</v>
      </c>
      <c r="C13" s="356" t="s">
        <v>27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61"/>
      <c r="U13" s="71"/>
      <c r="V13" s="77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61"/>
      <c r="AT13" s="83"/>
      <c r="AU13" s="81"/>
      <c r="AV13" s="158"/>
      <c r="AW13" s="159"/>
      <c r="AX13" s="159"/>
      <c r="AY13" s="159"/>
      <c r="AZ13" s="159"/>
      <c r="BA13" s="159"/>
      <c r="BB13" s="159"/>
      <c r="BC13" s="159"/>
      <c r="BD13" s="159"/>
      <c r="BE13" s="282" t="s">
        <v>138</v>
      </c>
    </row>
    <row r="14" spans="1:57" ht="9.75" customHeight="1">
      <c r="A14" s="365"/>
      <c r="B14" s="357"/>
      <c r="C14" s="357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63"/>
      <c r="U14" s="72"/>
      <c r="V14" s="77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63"/>
      <c r="AT14" s="63"/>
      <c r="AU14" s="81"/>
      <c r="AV14" s="158"/>
      <c r="AW14" s="159"/>
      <c r="AX14" s="159"/>
      <c r="AY14" s="159"/>
      <c r="AZ14" s="159"/>
      <c r="BA14" s="159"/>
      <c r="BB14" s="159"/>
      <c r="BC14" s="159"/>
      <c r="BD14" s="159"/>
      <c r="BE14" s="282" t="s">
        <v>138</v>
      </c>
    </row>
    <row r="15" spans="1:57" ht="10.5" customHeight="1">
      <c r="A15" s="365"/>
      <c r="B15" s="356" t="s">
        <v>98</v>
      </c>
      <c r="C15" s="356" t="s">
        <v>29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61"/>
      <c r="U15" s="71"/>
      <c r="V15" s="75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61"/>
      <c r="AT15" s="83"/>
      <c r="AU15" s="196"/>
      <c r="AV15" s="162"/>
      <c r="AW15" s="69"/>
      <c r="AX15" s="69"/>
      <c r="AY15" s="69"/>
      <c r="AZ15" s="69"/>
      <c r="BA15" s="69"/>
      <c r="BB15" s="69"/>
      <c r="BC15" s="69"/>
      <c r="BD15" s="69"/>
      <c r="BE15" s="282" t="s">
        <v>138</v>
      </c>
    </row>
    <row r="16" spans="1:57" ht="9" customHeight="1">
      <c r="A16" s="365"/>
      <c r="B16" s="357"/>
      <c r="C16" s="357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152"/>
      <c r="U16" s="71"/>
      <c r="V16" s="77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152"/>
      <c r="AT16" s="152"/>
      <c r="AU16" s="81"/>
      <c r="AV16" s="158"/>
      <c r="AW16" s="159"/>
      <c r="AX16" s="159"/>
      <c r="AY16" s="159"/>
      <c r="AZ16" s="159"/>
      <c r="BA16" s="159"/>
      <c r="BB16" s="159"/>
      <c r="BC16" s="159"/>
      <c r="BD16" s="159"/>
      <c r="BE16" s="282" t="s">
        <v>138</v>
      </c>
    </row>
    <row r="17" spans="1:57" ht="15">
      <c r="A17" s="365"/>
      <c r="B17" s="260" t="s">
        <v>99</v>
      </c>
      <c r="C17" s="260" t="s">
        <v>30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61"/>
      <c r="U17" s="71"/>
      <c r="V17" s="77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25"/>
      <c r="AO17" s="25"/>
      <c r="AP17" s="25"/>
      <c r="AQ17" s="25"/>
      <c r="AR17" s="25"/>
      <c r="AS17" s="61"/>
      <c r="AT17" s="82"/>
      <c r="AU17" s="81"/>
      <c r="AV17" s="158"/>
      <c r="AW17" s="159"/>
      <c r="AX17" s="159"/>
      <c r="AY17" s="159"/>
      <c r="AZ17" s="159"/>
      <c r="BA17" s="159"/>
      <c r="BB17" s="159"/>
      <c r="BC17" s="159"/>
      <c r="BD17" s="159"/>
      <c r="BE17" s="282" t="s">
        <v>138</v>
      </c>
    </row>
    <row r="18" spans="1:57" ht="15">
      <c r="A18" s="365"/>
      <c r="B18" s="356" t="s">
        <v>100</v>
      </c>
      <c r="C18" s="356" t="s">
        <v>31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61"/>
      <c r="U18" s="71"/>
      <c r="V18" s="77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25"/>
      <c r="AO18" s="25"/>
      <c r="AP18" s="25"/>
      <c r="AQ18" s="25"/>
      <c r="AR18" s="25"/>
      <c r="AS18" s="61"/>
      <c r="AT18" s="83"/>
      <c r="AU18" s="81"/>
      <c r="AV18" s="158"/>
      <c r="AW18" s="159"/>
      <c r="AX18" s="159"/>
      <c r="AY18" s="159"/>
      <c r="AZ18" s="159"/>
      <c r="BA18" s="159"/>
      <c r="BB18" s="159"/>
      <c r="BC18" s="159"/>
      <c r="BD18" s="159"/>
      <c r="BE18" s="282" t="s">
        <v>138</v>
      </c>
    </row>
    <row r="19" spans="1:57" ht="15">
      <c r="A19" s="365"/>
      <c r="B19" s="357"/>
      <c r="C19" s="357"/>
      <c r="D19" s="44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152"/>
      <c r="U19" s="73"/>
      <c r="V19" s="77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183"/>
      <c r="AO19" s="183"/>
      <c r="AP19" s="25"/>
      <c r="AQ19" s="25"/>
      <c r="AR19" s="25"/>
      <c r="AS19" s="61"/>
      <c r="AT19" s="83"/>
      <c r="AU19" s="81"/>
      <c r="AV19" s="158"/>
      <c r="AW19" s="159"/>
      <c r="AX19" s="159"/>
      <c r="AY19" s="159"/>
      <c r="AZ19" s="159"/>
      <c r="BA19" s="159"/>
      <c r="BB19" s="159"/>
      <c r="BC19" s="159"/>
      <c r="BD19" s="159"/>
      <c r="BE19" s="282" t="s">
        <v>138</v>
      </c>
    </row>
    <row r="20" spans="1:57" ht="17.25" customHeight="1">
      <c r="A20" s="365"/>
      <c r="B20" s="260" t="s">
        <v>101</v>
      </c>
      <c r="C20" s="260" t="s">
        <v>34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17"/>
      <c r="U20" s="141"/>
      <c r="V20" s="141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24"/>
      <c r="AO20" s="24"/>
      <c r="AP20" s="24"/>
      <c r="AQ20" s="24"/>
      <c r="AR20" s="24"/>
      <c r="AS20" s="17"/>
      <c r="AT20" s="83"/>
      <c r="AU20" s="83"/>
      <c r="AV20" s="163"/>
      <c r="AW20" s="75"/>
      <c r="AX20" s="75"/>
      <c r="AY20" s="75"/>
      <c r="AZ20" s="75"/>
      <c r="BA20" s="75"/>
      <c r="BB20" s="75"/>
      <c r="BC20" s="75"/>
      <c r="BD20" s="75"/>
      <c r="BE20" s="282" t="s">
        <v>138</v>
      </c>
    </row>
    <row r="21" spans="1:57" ht="15">
      <c r="A21" s="365"/>
      <c r="B21" s="356" t="s">
        <v>102</v>
      </c>
      <c r="C21" s="356" t="s">
        <v>35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17"/>
      <c r="U21" s="141"/>
      <c r="V21" s="141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24"/>
      <c r="AQ21" s="24"/>
      <c r="AR21" s="24"/>
      <c r="AS21" s="17"/>
      <c r="AT21" s="83"/>
      <c r="AU21" s="83"/>
      <c r="AV21" s="163"/>
      <c r="AW21" s="75"/>
      <c r="AX21" s="75"/>
      <c r="AY21" s="75"/>
      <c r="AZ21" s="75"/>
      <c r="BA21" s="75"/>
      <c r="BB21" s="75"/>
      <c r="BC21" s="75"/>
      <c r="BD21" s="75"/>
      <c r="BE21" s="282" t="s">
        <v>138</v>
      </c>
    </row>
    <row r="22" spans="1:57" ht="15">
      <c r="A22" s="365"/>
      <c r="B22" s="357"/>
      <c r="C22" s="357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15"/>
      <c r="U22" s="144"/>
      <c r="V22" s="144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50"/>
      <c r="AO22" s="50"/>
      <c r="AP22" s="27"/>
      <c r="AQ22" s="27"/>
      <c r="AR22" s="27"/>
      <c r="AS22" s="311"/>
      <c r="AT22" s="84"/>
      <c r="AU22" s="84"/>
      <c r="AV22" s="164"/>
      <c r="AW22" s="76"/>
      <c r="AX22" s="76"/>
      <c r="AY22" s="76"/>
      <c r="AZ22" s="76"/>
      <c r="BA22" s="76"/>
      <c r="BB22" s="76"/>
      <c r="BC22" s="76"/>
      <c r="BD22" s="76"/>
      <c r="BE22" s="282" t="s">
        <v>138</v>
      </c>
    </row>
    <row r="23" spans="1:57" ht="15">
      <c r="A23" s="365"/>
      <c r="B23" s="356" t="s">
        <v>103</v>
      </c>
      <c r="C23" s="356" t="s">
        <v>36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14"/>
      <c r="U23" s="75"/>
      <c r="V23" s="77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23"/>
      <c r="AO23" s="23"/>
      <c r="AP23" s="23"/>
      <c r="AQ23" s="23"/>
      <c r="AR23" s="23"/>
      <c r="AS23" s="14"/>
      <c r="AT23" s="82"/>
      <c r="AU23" s="81"/>
      <c r="AV23" s="158"/>
      <c r="AW23" s="159"/>
      <c r="AX23" s="159"/>
      <c r="AY23" s="159"/>
      <c r="AZ23" s="159"/>
      <c r="BA23" s="159"/>
      <c r="BB23" s="159"/>
      <c r="BC23" s="159"/>
      <c r="BD23" s="159"/>
      <c r="BE23" s="282" t="s">
        <v>138</v>
      </c>
    </row>
    <row r="24" spans="1:57" ht="11.25" customHeight="1">
      <c r="A24" s="365"/>
      <c r="B24" s="357"/>
      <c r="C24" s="357"/>
      <c r="D24" s="4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187"/>
      <c r="U24" s="76"/>
      <c r="V24" s="77"/>
      <c r="W24" s="48"/>
      <c r="X24" s="48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50"/>
      <c r="AO24" s="50"/>
      <c r="AP24" s="50"/>
      <c r="AQ24" s="50"/>
      <c r="AR24" s="50"/>
      <c r="AS24" s="15"/>
      <c r="AT24" s="82"/>
      <c r="AU24" s="81"/>
      <c r="AV24" s="158"/>
      <c r="AW24" s="159"/>
      <c r="AX24" s="159"/>
      <c r="AY24" s="159"/>
      <c r="AZ24" s="159"/>
      <c r="BA24" s="159"/>
      <c r="BB24" s="159"/>
      <c r="BC24" s="159"/>
      <c r="BD24" s="159"/>
      <c r="BE24" s="282" t="s">
        <v>138</v>
      </c>
    </row>
    <row r="25" spans="1:57" ht="15">
      <c r="A25" s="365"/>
      <c r="B25" s="356" t="s">
        <v>104</v>
      </c>
      <c r="C25" s="356" t="s">
        <v>37</v>
      </c>
      <c r="D25" s="49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14"/>
      <c r="U25" s="75"/>
      <c r="V25" s="75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23"/>
      <c r="AO25" s="23"/>
      <c r="AP25" s="23"/>
      <c r="AQ25" s="23"/>
      <c r="AR25" s="23"/>
      <c r="AS25" s="14"/>
      <c r="AT25" s="83"/>
      <c r="AU25" s="83"/>
      <c r="AV25" s="163"/>
      <c r="AW25" s="75"/>
      <c r="AX25" s="75"/>
      <c r="AY25" s="75"/>
      <c r="AZ25" s="75"/>
      <c r="BA25" s="75"/>
      <c r="BB25" s="75"/>
      <c r="BC25" s="75"/>
      <c r="BD25" s="75"/>
      <c r="BE25" s="282" t="s">
        <v>138</v>
      </c>
    </row>
    <row r="26" spans="1:57" ht="12.75" customHeight="1">
      <c r="A26" s="365"/>
      <c r="B26" s="357"/>
      <c r="C26" s="357"/>
      <c r="D26" s="43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15"/>
      <c r="U26" s="76"/>
      <c r="V26" s="77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50"/>
      <c r="AO26" s="50"/>
      <c r="AP26" s="23"/>
      <c r="AQ26" s="23"/>
      <c r="AR26" s="23"/>
      <c r="AS26" s="14"/>
      <c r="AT26" s="82"/>
      <c r="AU26" s="82"/>
      <c r="AV26" s="160"/>
      <c r="AW26" s="77"/>
      <c r="AX26" s="77"/>
      <c r="AY26" s="77"/>
      <c r="AZ26" s="77"/>
      <c r="BA26" s="77"/>
      <c r="BB26" s="77"/>
      <c r="BC26" s="77"/>
      <c r="BD26" s="77"/>
      <c r="BE26" s="282" t="s">
        <v>138</v>
      </c>
    </row>
    <row r="27" spans="1:57" ht="15">
      <c r="A27" s="365"/>
      <c r="B27" s="356" t="s">
        <v>105</v>
      </c>
      <c r="C27" s="356" t="s">
        <v>38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14"/>
      <c r="U27" s="75"/>
      <c r="V27" s="77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23"/>
      <c r="AP27" s="23"/>
      <c r="AQ27" s="23"/>
      <c r="AR27" s="23"/>
      <c r="AS27" s="14"/>
      <c r="AT27" s="82"/>
      <c r="AU27" s="81"/>
      <c r="AV27" s="158"/>
      <c r="AW27" s="159"/>
      <c r="AX27" s="159"/>
      <c r="AY27" s="159"/>
      <c r="AZ27" s="159"/>
      <c r="BA27" s="159"/>
      <c r="BB27" s="159"/>
      <c r="BC27" s="159"/>
      <c r="BD27" s="159"/>
      <c r="BE27" s="282" t="s">
        <v>138</v>
      </c>
    </row>
    <row r="28" spans="1:57" ht="13.5" customHeight="1">
      <c r="A28" s="365"/>
      <c r="B28" s="357"/>
      <c r="C28" s="357"/>
      <c r="D28" s="4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187"/>
      <c r="U28" s="75"/>
      <c r="V28" s="7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181"/>
      <c r="AP28" s="52"/>
      <c r="AQ28" s="52"/>
      <c r="AR28" s="52"/>
      <c r="AS28" s="312"/>
      <c r="AT28" s="82"/>
      <c r="AU28" s="81"/>
      <c r="AV28" s="158"/>
      <c r="AW28" s="159"/>
      <c r="AX28" s="159"/>
      <c r="AY28" s="159"/>
      <c r="AZ28" s="159"/>
      <c r="BA28" s="159"/>
      <c r="BB28" s="159"/>
      <c r="BC28" s="159"/>
      <c r="BD28" s="159"/>
      <c r="BE28" s="282" t="s">
        <v>138</v>
      </c>
    </row>
    <row r="29" spans="1:57" ht="15">
      <c r="A29" s="365"/>
      <c r="B29" s="360" t="s">
        <v>106</v>
      </c>
      <c r="C29" s="362" t="s">
        <v>107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14"/>
      <c r="U29" s="75"/>
      <c r="V29" s="77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23"/>
      <c r="AP29" s="23"/>
      <c r="AQ29" s="23"/>
      <c r="AR29" s="23"/>
      <c r="AS29" s="14"/>
      <c r="AT29" s="82"/>
      <c r="AU29" s="81"/>
      <c r="AV29" s="158"/>
      <c r="AW29" s="159"/>
      <c r="AX29" s="159"/>
      <c r="AY29" s="159"/>
      <c r="AZ29" s="159"/>
      <c r="BA29" s="159"/>
      <c r="BB29" s="159"/>
      <c r="BC29" s="159"/>
      <c r="BD29" s="159"/>
      <c r="BE29" s="282" t="s">
        <v>138</v>
      </c>
    </row>
    <row r="30" spans="1:57" ht="15">
      <c r="A30" s="365"/>
      <c r="B30" s="361"/>
      <c r="C30" s="363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15"/>
      <c r="U30" s="76"/>
      <c r="V30" s="77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50"/>
      <c r="AP30" s="50"/>
      <c r="AQ30" s="50"/>
      <c r="AR30" s="50"/>
      <c r="AS30" s="15"/>
      <c r="AT30" s="84"/>
      <c r="AU30" s="81"/>
      <c r="AV30" s="158"/>
      <c r="AW30" s="159"/>
      <c r="AX30" s="159"/>
      <c r="AY30" s="159"/>
      <c r="AZ30" s="159"/>
      <c r="BA30" s="159"/>
      <c r="BB30" s="159"/>
      <c r="BC30" s="159"/>
      <c r="BD30" s="159"/>
      <c r="BE30" s="282" t="s">
        <v>138</v>
      </c>
    </row>
    <row r="31" spans="1:57" ht="15">
      <c r="A31" s="365"/>
      <c r="B31" s="356" t="s">
        <v>108</v>
      </c>
      <c r="C31" s="356" t="s">
        <v>28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14"/>
      <c r="U31" s="75"/>
      <c r="V31" s="75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4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66"/>
      <c r="AT31" s="66"/>
      <c r="AU31" s="83"/>
      <c r="AV31" s="163"/>
      <c r="AW31" s="75"/>
      <c r="AX31" s="75"/>
      <c r="AY31" s="75"/>
      <c r="AZ31" s="75"/>
      <c r="BA31" s="75"/>
      <c r="BB31" s="75"/>
      <c r="BC31" s="75"/>
      <c r="BD31" s="75"/>
      <c r="BE31" s="282" t="s">
        <v>138</v>
      </c>
    </row>
    <row r="32" spans="1:57" ht="20.25" customHeight="1">
      <c r="A32" s="365"/>
      <c r="B32" s="357"/>
      <c r="C32" s="357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88"/>
      <c r="U32" s="147"/>
      <c r="V32" s="147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86"/>
      <c r="AR32" s="86"/>
      <c r="AS32" s="313"/>
      <c r="AT32" s="149"/>
      <c r="AU32" s="149"/>
      <c r="AV32" s="165"/>
      <c r="AW32" s="147"/>
      <c r="AX32" s="147"/>
      <c r="AY32" s="147"/>
      <c r="AZ32" s="147"/>
      <c r="BA32" s="147"/>
      <c r="BB32" s="147"/>
      <c r="BC32" s="147"/>
      <c r="BD32" s="147"/>
      <c r="BE32" s="282" t="s">
        <v>138</v>
      </c>
    </row>
    <row r="33" spans="1:57" ht="15">
      <c r="A33" s="365"/>
      <c r="B33" s="356" t="s">
        <v>109</v>
      </c>
      <c r="C33" s="356" t="s">
        <v>32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14"/>
      <c r="U33" s="75"/>
      <c r="V33" s="77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23"/>
      <c r="AP33" s="23"/>
      <c r="AQ33" s="23"/>
      <c r="AR33" s="23"/>
      <c r="AS33" s="14"/>
      <c r="AT33" s="82"/>
      <c r="AU33" s="81"/>
      <c r="AV33" s="158"/>
      <c r="AW33" s="159"/>
      <c r="AX33" s="159"/>
      <c r="AY33" s="159"/>
      <c r="AZ33" s="159"/>
      <c r="BA33" s="159"/>
      <c r="BB33" s="159"/>
      <c r="BC33" s="159"/>
      <c r="BD33" s="159"/>
      <c r="BE33" s="282" t="s">
        <v>138</v>
      </c>
    </row>
    <row r="34" spans="1:57" ht="15">
      <c r="A34" s="365"/>
      <c r="B34" s="357"/>
      <c r="C34" s="357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15"/>
      <c r="U34" s="76"/>
      <c r="V34" s="76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50"/>
      <c r="AP34" s="50"/>
      <c r="AQ34" s="50"/>
      <c r="AR34" s="50"/>
      <c r="AS34" s="15"/>
      <c r="AT34" s="84"/>
      <c r="AU34" s="84"/>
      <c r="AV34" s="164"/>
      <c r="AW34" s="76"/>
      <c r="AX34" s="76"/>
      <c r="AY34" s="76"/>
      <c r="AZ34" s="76"/>
      <c r="BA34" s="76"/>
      <c r="BB34" s="76"/>
      <c r="BC34" s="76"/>
      <c r="BD34" s="76"/>
      <c r="BE34" s="282" t="s">
        <v>138</v>
      </c>
    </row>
    <row r="35" spans="1:57" ht="15">
      <c r="A35" s="365"/>
      <c r="B35" s="356" t="s">
        <v>110</v>
      </c>
      <c r="C35" s="356" t="s">
        <v>33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14"/>
      <c r="U35" s="75"/>
      <c r="V35" s="77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23"/>
      <c r="AP35" s="23"/>
      <c r="AQ35" s="23"/>
      <c r="AR35" s="23"/>
      <c r="AS35" s="14"/>
      <c r="AT35" s="82"/>
      <c r="AU35" s="81"/>
      <c r="AV35" s="158"/>
      <c r="AW35" s="159"/>
      <c r="AX35" s="159"/>
      <c r="AY35" s="159"/>
      <c r="AZ35" s="159"/>
      <c r="BA35" s="159"/>
      <c r="BB35" s="159"/>
      <c r="BC35" s="159"/>
      <c r="BD35" s="159"/>
      <c r="BE35" s="282" t="s">
        <v>138</v>
      </c>
    </row>
    <row r="36" spans="1:57" ht="12" customHeight="1">
      <c r="A36" s="365"/>
      <c r="B36" s="357"/>
      <c r="C36" s="357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15"/>
      <c r="U36" s="76"/>
      <c r="V36" s="77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2"/>
      <c r="AQ36" s="52"/>
      <c r="AR36" s="52"/>
      <c r="AS36" s="312"/>
      <c r="AT36" s="82"/>
      <c r="AU36" s="82"/>
      <c r="AV36" s="160"/>
      <c r="AW36" s="77"/>
      <c r="AX36" s="77"/>
      <c r="AY36" s="77"/>
      <c r="AZ36" s="77"/>
      <c r="BA36" s="77"/>
      <c r="BB36" s="77"/>
      <c r="BC36" s="77"/>
      <c r="BD36" s="77"/>
      <c r="BE36" s="282" t="s">
        <v>138</v>
      </c>
    </row>
    <row r="37" spans="1:57" ht="15">
      <c r="A37" s="365"/>
      <c r="B37" s="360" t="s">
        <v>111</v>
      </c>
      <c r="C37" s="362" t="s">
        <v>112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14"/>
      <c r="U37" s="75"/>
      <c r="V37" s="77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23"/>
      <c r="AP37" s="23"/>
      <c r="AQ37" s="23"/>
      <c r="AR37" s="23"/>
      <c r="AS37" s="14"/>
      <c r="AT37" s="83"/>
      <c r="AU37" s="81"/>
      <c r="AV37" s="158"/>
      <c r="AW37" s="159"/>
      <c r="AX37" s="159"/>
      <c r="AY37" s="159"/>
      <c r="AZ37" s="159"/>
      <c r="BA37" s="159"/>
      <c r="BB37" s="159"/>
      <c r="BC37" s="159"/>
      <c r="BD37" s="159"/>
      <c r="BE37" s="282" t="s">
        <v>138</v>
      </c>
    </row>
    <row r="38" spans="1:57" ht="15">
      <c r="A38" s="365"/>
      <c r="B38" s="361"/>
      <c r="C38" s="363"/>
      <c r="D38" s="43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15"/>
      <c r="U38" s="76"/>
      <c r="V38" s="77"/>
      <c r="W38" s="43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50"/>
      <c r="AP38" s="50"/>
      <c r="AQ38" s="50"/>
      <c r="AR38" s="50"/>
      <c r="AS38" s="15"/>
      <c r="AT38" s="84"/>
      <c r="AU38" s="81"/>
      <c r="AV38" s="158"/>
      <c r="AW38" s="159"/>
      <c r="AX38" s="159"/>
      <c r="AY38" s="159"/>
      <c r="AZ38" s="159"/>
      <c r="BA38" s="159"/>
      <c r="BB38" s="159"/>
      <c r="BC38" s="159"/>
      <c r="BD38" s="159"/>
      <c r="BE38" s="282" t="s">
        <v>138</v>
      </c>
    </row>
    <row r="39" spans="1:57" ht="15">
      <c r="A39" s="365"/>
      <c r="B39" s="356" t="s">
        <v>113</v>
      </c>
      <c r="C39" s="356" t="s">
        <v>39</v>
      </c>
      <c r="D39" s="43"/>
      <c r="E39" s="43"/>
      <c r="F39" s="43"/>
      <c r="G39" s="43"/>
      <c r="H39" s="43"/>
      <c r="I39" s="43" t="s">
        <v>135</v>
      </c>
      <c r="J39" s="43"/>
      <c r="K39" s="43"/>
      <c r="L39" s="43"/>
      <c r="M39" s="43"/>
      <c r="N39" s="23"/>
      <c r="O39" s="43"/>
      <c r="P39" s="43"/>
      <c r="Q39" s="43"/>
      <c r="R39" s="43"/>
      <c r="S39" s="43"/>
      <c r="T39" s="14"/>
      <c r="U39" s="75"/>
      <c r="V39" s="75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26"/>
      <c r="AP39" s="26"/>
      <c r="AQ39" s="26"/>
      <c r="AR39" s="26"/>
      <c r="AS39" s="66"/>
      <c r="AT39" s="83"/>
      <c r="AU39" s="196"/>
      <c r="AV39" s="162"/>
      <c r="AW39" s="69"/>
      <c r="AX39" s="69"/>
      <c r="AY39" s="69"/>
      <c r="AZ39" s="69"/>
      <c r="BA39" s="69"/>
      <c r="BB39" s="69"/>
      <c r="BC39" s="69"/>
      <c r="BD39" s="69"/>
      <c r="BE39" s="282" t="s">
        <v>140</v>
      </c>
    </row>
    <row r="40" spans="1:57" ht="15.75" customHeight="1">
      <c r="A40" s="365"/>
      <c r="B40" s="357"/>
      <c r="C40" s="357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8"/>
      <c r="O40" s="236"/>
      <c r="P40" s="236"/>
      <c r="Q40" s="236"/>
      <c r="R40" s="236"/>
      <c r="S40" s="236"/>
      <c r="T40" s="16"/>
      <c r="U40" s="154"/>
      <c r="V40" s="155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2"/>
      <c r="AP40" s="252"/>
      <c r="AQ40" s="252"/>
      <c r="AR40" s="252"/>
      <c r="AS40" s="257"/>
      <c r="AT40" s="240"/>
      <c r="AU40" s="223"/>
      <c r="AV40" s="78"/>
      <c r="AW40" s="155"/>
      <c r="AX40" s="155"/>
      <c r="AY40" s="155"/>
      <c r="AZ40" s="155"/>
      <c r="BA40" s="155"/>
      <c r="BB40" s="155"/>
      <c r="BC40" s="155"/>
      <c r="BD40" s="155"/>
      <c r="BE40" s="282" t="s">
        <v>138</v>
      </c>
    </row>
    <row r="41" spans="1:57" ht="15">
      <c r="A41" s="365"/>
      <c r="B41" s="356" t="s">
        <v>114</v>
      </c>
      <c r="C41" s="356" t="s">
        <v>40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14"/>
      <c r="U41" s="75"/>
      <c r="V41" s="77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26"/>
      <c r="AP41" s="26"/>
      <c r="AQ41" s="26"/>
      <c r="AR41" s="26"/>
      <c r="AS41" s="66"/>
      <c r="AT41" s="82"/>
      <c r="AU41" s="81"/>
      <c r="AV41" s="158"/>
      <c r="AW41" s="159"/>
      <c r="AX41" s="159"/>
      <c r="AY41" s="159"/>
      <c r="AZ41" s="159"/>
      <c r="BA41" s="159"/>
      <c r="BB41" s="159"/>
      <c r="BC41" s="159"/>
      <c r="BD41" s="159"/>
      <c r="BE41" s="282" t="s">
        <v>138</v>
      </c>
    </row>
    <row r="42" spans="1:57" ht="15">
      <c r="A42" s="365"/>
      <c r="B42" s="357"/>
      <c r="C42" s="357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15"/>
      <c r="U42" s="76"/>
      <c r="V42" s="76"/>
      <c r="W42" s="51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181"/>
      <c r="AP42" s="181"/>
      <c r="AQ42" s="52"/>
      <c r="AR42" s="52"/>
      <c r="AS42" s="312"/>
      <c r="AT42" s="84"/>
      <c r="AU42" s="84"/>
      <c r="AV42" s="164"/>
      <c r="AW42" s="76"/>
      <c r="AX42" s="76"/>
      <c r="AY42" s="76"/>
      <c r="AZ42" s="76"/>
      <c r="BA42" s="76"/>
      <c r="BB42" s="76"/>
      <c r="BC42" s="76"/>
      <c r="BD42" s="76"/>
      <c r="BE42" s="282" t="s">
        <v>138</v>
      </c>
    </row>
    <row r="43" spans="1:57" ht="15">
      <c r="A43" s="365"/>
      <c r="B43" s="356" t="s">
        <v>115</v>
      </c>
      <c r="C43" s="356" t="s">
        <v>41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  <c r="O43" s="49"/>
      <c r="P43" s="49"/>
      <c r="Q43" s="49"/>
      <c r="R43" s="49"/>
      <c r="S43" s="49"/>
      <c r="T43" s="15"/>
      <c r="U43" s="76"/>
      <c r="V43" s="77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26"/>
      <c r="AP43" s="26"/>
      <c r="AQ43" s="26"/>
      <c r="AR43" s="26"/>
      <c r="AS43" s="66"/>
      <c r="AT43" s="66"/>
      <c r="AU43" s="81"/>
      <c r="AV43" s="158"/>
      <c r="AW43" s="159"/>
      <c r="AX43" s="159"/>
      <c r="AY43" s="159"/>
      <c r="AZ43" s="159"/>
      <c r="BA43" s="159"/>
      <c r="BB43" s="159"/>
      <c r="BC43" s="159"/>
      <c r="BD43" s="159"/>
      <c r="BE43" s="282" t="s">
        <v>138</v>
      </c>
    </row>
    <row r="44" spans="1:57" ht="15">
      <c r="A44" s="365"/>
      <c r="B44" s="357"/>
      <c r="C44" s="357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0"/>
      <c r="O44" s="49"/>
      <c r="P44" s="49"/>
      <c r="Q44" s="49"/>
      <c r="R44" s="49"/>
      <c r="S44" s="49"/>
      <c r="T44" s="15"/>
      <c r="U44" s="76"/>
      <c r="V44" s="77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2"/>
      <c r="AP44" s="52"/>
      <c r="AQ44" s="52"/>
      <c r="AR44" s="52"/>
      <c r="AS44" s="312"/>
      <c r="AT44" s="82"/>
      <c r="AU44" s="82"/>
      <c r="AV44" s="160"/>
      <c r="AW44" s="77"/>
      <c r="AX44" s="77"/>
      <c r="AY44" s="77"/>
      <c r="AZ44" s="77"/>
      <c r="BA44" s="77"/>
      <c r="BB44" s="77"/>
      <c r="BC44" s="77"/>
      <c r="BD44" s="77"/>
      <c r="BE44" s="282" t="s">
        <v>138</v>
      </c>
    </row>
    <row r="45" spans="1:57" ht="15">
      <c r="A45" s="365"/>
      <c r="B45" s="356" t="s">
        <v>116</v>
      </c>
      <c r="C45" s="356" t="s">
        <v>89</v>
      </c>
      <c r="D45" s="49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66"/>
      <c r="U45" s="76"/>
      <c r="V45" s="77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26"/>
      <c r="AP45" s="26"/>
      <c r="AQ45" s="26"/>
      <c r="AR45" s="26"/>
      <c r="AS45" s="66"/>
      <c r="AT45" s="83"/>
      <c r="AU45" s="83"/>
      <c r="AV45" s="163"/>
      <c r="AW45" s="75"/>
      <c r="AX45" s="75"/>
      <c r="AY45" s="75"/>
      <c r="AZ45" s="75"/>
      <c r="BA45" s="75"/>
      <c r="BB45" s="75"/>
      <c r="BC45" s="75"/>
      <c r="BD45" s="75"/>
      <c r="BE45" s="282" t="s">
        <v>138</v>
      </c>
    </row>
    <row r="46" spans="1:57" ht="15">
      <c r="A46" s="365"/>
      <c r="B46" s="357"/>
      <c r="C46" s="357"/>
      <c r="D46" s="43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15"/>
      <c r="U46" s="75"/>
      <c r="V46" s="77"/>
      <c r="W46" s="43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181"/>
      <c r="AP46" s="181"/>
      <c r="AQ46" s="52"/>
      <c r="AR46" s="52"/>
      <c r="AS46" s="14"/>
      <c r="AT46" s="82"/>
      <c r="AU46" s="82"/>
      <c r="AV46" s="160"/>
      <c r="AW46" s="77"/>
      <c r="AX46" s="77"/>
      <c r="AY46" s="77"/>
      <c r="AZ46" s="77"/>
      <c r="BA46" s="77"/>
      <c r="BB46" s="77"/>
      <c r="BC46" s="77"/>
      <c r="BD46" s="77"/>
      <c r="BE46" s="282" t="s">
        <v>138</v>
      </c>
    </row>
    <row r="47" spans="1:57" ht="15">
      <c r="A47" s="365"/>
      <c r="B47" s="121" t="s">
        <v>117</v>
      </c>
      <c r="C47" s="130" t="s">
        <v>42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5"/>
      <c r="U47" s="76"/>
      <c r="V47" s="77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2"/>
      <c r="AP47" s="52"/>
      <c r="AQ47" s="52"/>
      <c r="AR47" s="52"/>
      <c r="AS47" s="312"/>
      <c r="AT47" s="82"/>
      <c r="AU47" s="81"/>
      <c r="AV47" s="158"/>
      <c r="AW47" s="159"/>
      <c r="AX47" s="159"/>
      <c r="AY47" s="159"/>
      <c r="AZ47" s="159"/>
      <c r="BA47" s="159"/>
      <c r="BB47" s="159"/>
      <c r="BC47" s="159"/>
      <c r="BD47" s="159"/>
      <c r="BE47" s="282" t="s">
        <v>138</v>
      </c>
    </row>
    <row r="48" spans="1:57" ht="15">
      <c r="A48" s="28"/>
      <c r="B48" s="358" t="s">
        <v>17</v>
      </c>
      <c r="C48" s="359" t="s">
        <v>18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189"/>
      <c r="U48" s="137"/>
      <c r="V48" s="89"/>
      <c r="W48" s="177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8"/>
      <c r="AK48" s="178"/>
      <c r="AL48" s="178"/>
      <c r="AM48" s="178"/>
      <c r="AN48" s="178"/>
      <c r="AO48" s="178"/>
      <c r="AP48" s="178"/>
      <c r="AQ48" s="178"/>
      <c r="AR48" s="178"/>
      <c r="AS48" s="190"/>
      <c r="AT48" s="306"/>
      <c r="AU48" s="104"/>
      <c r="AV48" s="161"/>
      <c r="AW48" s="89"/>
      <c r="AX48" s="89"/>
      <c r="AY48" s="89"/>
      <c r="AZ48" s="89"/>
      <c r="BA48" s="89"/>
      <c r="BB48" s="89"/>
      <c r="BC48" s="89"/>
      <c r="BD48" s="89"/>
      <c r="BE48" s="282" t="s">
        <v>138</v>
      </c>
    </row>
    <row r="49" spans="1:57" ht="15">
      <c r="A49" s="28"/>
      <c r="B49" s="352"/>
      <c r="C49" s="3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"/>
      <c r="U49" s="76"/>
      <c r="V49" s="89"/>
      <c r="W49" s="177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312"/>
      <c r="AT49" s="314"/>
      <c r="AU49" s="104"/>
      <c r="AV49" s="161"/>
      <c r="AW49" s="89"/>
      <c r="AX49" s="89"/>
      <c r="AY49" s="89"/>
      <c r="AZ49" s="89"/>
      <c r="BA49" s="89"/>
      <c r="BB49" s="89"/>
      <c r="BC49" s="89"/>
      <c r="BD49" s="89"/>
      <c r="BE49" s="282" t="s">
        <v>138</v>
      </c>
    </row>
    <row r="50" spans="1:57" ht="15">
      <c r="A50" s="28"/>
      <c r="B50" s="346" t="s">
        <v>43</v>
      </c>
      <c r="C50" s="355" t="s">
        <v>45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189"/>
      <c r="U50" s="137"/>
      <c r="V50" s="89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182"/>
      <c r="AP50" s="182"/>
      <c r="AQ50" s="182"/>
      <c r="AR50" s="182"/>
      <c r="AS50" s="315"/>
      <c r="AT50" s="306"/>
      <c r="AU50" s="104"/>
      <c r="AV50" s="161"/>
      <c r="AW50" s="89"/>
      <c r="AX50" s="89"/>
      <c r="AY50" s="89"/>
      <c r="AZ50" s="89"/>
      <c r="BA50" s="89"/>
      <c r="BB50" s="89"/>
      <c r="BC50" s="89"/>
      <c r="BD50" s="89"/>
      <c r="BE50" s="282" t="s">
        <v>138</v>
      </c>
    </row>
    <row r="51" spans="1:57" ht="15">
      <c r="A51" s="28"/>
      <c r="B51" s="346"/>
      <c r="C51" s="355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15"/>
      <c r="U51" s="76"/>
      <c r="V51" s="8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100"/>
      <c r="AJ51" s="100"/>
      <c r="AK51" s="100"/>
      <c r="AL51" s="100"/>
      <c r="AM51" s="100"/>
      <c r="AN51" s="100"/>
      <c r="AO51" s="101"/>
      <c r="AP51" s="101"/>
      <c r="AQ51" s="101"/>
      <c r="AR51" s="101"/>
      <c r="AS51" s="316"/>
      <c r="AT51" s="317"/>
      <c r="AU51" s="104"/>
      <c r="AV51" s="166"/>
      <c r="AW51" s="89"/>
      <c r="AX51" s="89"/>
      <c r="AY51" s="89"/>
      <c r="AZ51" s="89"/>
      <c r="BA51" s="89"/>
      <c r="BB51" s="89"/>
      <c r="BC51" s="89"/>
      <c r="BD51" s="89"/>
      <c r="BE51" s="282" t="s">
        <v>138</v>
      </c>
    </row>
    <row r="52" spans="1:57" ht="15">
      <c r="A52" s="28"/>
      <c r="B52" s="346" t="s">
        <v>44</v>
      </c>
      <c r="C52" s="355" t="s">
        <v>50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190"/>
      <c r="U52" s="103"/>
      <c r="V52" s="89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96"/>
      <c r="AN52" s="96"/>
      <c r="AO52" s="96"/>
      <c r="AP52" s="96"/>
      <c r="AQ52" s="96"/>
      <c r="AR52" s="96"/>
      <c r="AS52" s="111"/>
      <c r="AT52" s="104"/>
      <c r="AU52" s="104"/>
      <c r="AV52" s="161"/>
      <c r="AW52" s="89"/>
      <c r="AX52" s="89"/>
      <c r="AY52" s="89"/>
      <c r="AZ52" s="89"/>
      <c r="BA52" s="89"/>
      <c r="BB52" s="89"/>
      <c r="BC52" s="89"/>
      <c r="BD52" s="89"/>
      <c r="BE52" s="282" t="s">
        <v>138</v>
      </c>
    </row>
    <row r="53" spans="1:57" ht="15">
      <c r="A53" s="28"/>
      <c r="B53" s="346"/>
      <c r="C53" s="355"/>
      <c r="D53" s="95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1"/>
      <c r="U53" s="212"/>
      <c r="V53" s="123"/>
      <c r="W53" s="213"/>
      <c r="X53" s="213"/>
      <c r="Y53" s="213"/>
      <c r="Z53" s="213"/>
      <c r="AA53" s="213"/>
      <c r="AB53" s="213"/>
      <c r="AC53" s="213"/>
      <c r="AD53" s="213"/>
      <c r="AE53" s="213"/>
      <c r="AF53" s="210"/>
      <c r="AG53" s="210"/>
      <c r="AH53" s="210"/>
      <c r="AI53" s="210"/>
      <c r="AJ53" s="213"/>
      <c r="AK53" s="213"/>
      <c r="AL53" s="213"/>
      <c r="AM53" s="213"/>
      <c r="AN53" s="213"/>
      <c r="AO53" s="110"/>
      <c r="AP53" s="110"/>
      <c r="AQ53" s="110"/>
      <c r="AR53" s="110"/>
      <c r="AS53" s="211"/>
      <c r="AT53" s="124"/>
      <c r="AU53" s="124"/>
      <c r="AV53" s="168"/>
      <c r="AW53" s="123"/>
      <c r="AX53" s="123"/>
      <c r="AY53" s="123"/>
      <c r="AZ53" s="123"/>
      <c r="BA53" s="123"/>
      <c r="BB53" s="123"/>
      <c r="BC53" s="123"/>
      <c r="BD53" s="123"/>
      <c r="BE53" s="282" t="s">
        <v>138</v>
      </c>
    </row>
    <row r="54" spans="1:57" ht="15">
      <c r="A54" s="28"/>
      <c r="B54" s="346" t="s">
        <v>46</v>
      </c>
      <c r="C54" s="355" t="s">
        <v>51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190"/>
      <c r="U54" s="103"/>
      <c r="V54" s="89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3"/>
      <c r="AP54" s="93"/>
      <c r="AQ54" s="93"/>
      <c r="AR54" s="93"/>
      <c r="AS54" s="189"/>
      <c r="AT54" s="104"/>
      <c r="AU54" s="104"/>
      <c r="AV54" s="161"/>
      <c r="AW54" s="89"/>
      <c r="AX54" s="89"/>
      <c r="AY54" s="89"/>
      <c r="AZ54" s="89"/>
      <c r="BA54" s="89"/>
      <c r="BB54" s="89"/>
      <c r="BC54" s="89"/>
      <c r="BD54" s="89"/>
      <c r="BE54" s="282" t="s">
        <v>138</v>
      </c>
    </row>
    <row r="55" spans="1:57" ht="15">
      <c r="A55" s="28"/>
      <c r="B55" s="346"/>
      <c r="C55" s="355"/>
      <c r="D55" s="95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3"/>
      <c r="T55" s="211"/>
      <c r="U55" s="212"/>
      <c r="V55" s="123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04"/>
      <c r="AP55" s="204"/>
      <c r="AQ55" s="204"/>
      <c r="AR55" s="204"/>
      <c r="AS55" s="314"/>
      <c r="AT55" s="124"/>
      <c r="AU55" s="124"/>
      <c r="AV55" s="168"/>
      <c r="AW55" s="123"/>
      <c r="AX55" s="123"/>
      <c r="AY55" s="123"/>
      <c r="AZ55" s="123"/>
      <c r="BA55" s="123"/>
      <c r="BB55" s="123"/>
      <c r="BC55" s="123"/>
      <c r="BD55" s="123"/>
      <c r="BE55" s="282" t="s">
        <v>138</v>
      </c>
    </row>
    <row r="56" spans="1:57" ht="15">
      <c r="A56" s="28"/>
      <c r="B56" s="346" t="s">
        <v>47</v>
      </c>
      <c r="C56" s="355" t="s">
        <v>52</v>
      </c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3"/>
      <c r="O56" s="92"/>
      <c r="P56" s="92"/>
      <c r="Q56" s="92"/>
      <c r="R56" s="92"/>
      <c r="S56" s="108"/>
      <c r="T56" s="190"/>
      <c r="U56" s="103"/>
      <c r="V56" s="89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66"/>
      <c r="AT56" s="142"/>
      <c r="AU56" s="142"/>
      <c r="AV56" s="167"/>
      <c r="AW56" s="122"/>
      <c r="AX56" s="122"/>
      <c r="AY56" s="122"/>
      <c r="AZ56" s="122"/>
      <c r="BA56" s="122"/>
      <c r="BB56" s="122"/>
      <c r="BC56" s="122"/>
      <c r="BD56" s="122"/>
      <c r="BE56" s="282" t="s">
        <v>138</v>
      </c>
    </row>
    <row r="57" spans="1:57" ht="15">
      <c r="A57" s="28"/>
      <c r="B57" s="346"/>
      <c r="C57" s="35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6"/>
      <c r="O57" s="95"/>
      <c r="P57" s="95"/>
      <c r="Q57" s="95"/>
      <c r="R57" s="95"/>
      <c r="S57" s="95"/>
      <c r="T57" s="191"/>
      <c r="U57" s="98"/>
      <c r="V57" s="89"/>
      <c r="W57" s="105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312"/>
      <c r="AT57" s="124"/>
      <c r="AU57" s="124"/>
      <c r="AV57" s="168"/>
      <c r="AW57" s="123"/>
      <c r="AX57" s="123"/>
      <c r="AY57" s="123"/>
      <c r="AZ57" s="123"/>
      <c r="BA57" s="123"/>
      <c r="BB57" s="123"/>
      <c r="BC57" s="123"/>
      <c r="BD57" s="123"/>
      <c r="BE57" s="282" t="s">
        <v>138</v>
      </c>
    </row>
    <row r="58" spans="1:57" ht="15">
      <c r="A58" s="28"/>
      <c r="B58" s="346" t="s">
        <v>48</v>
      </c>
      <c r="C58" s="355" t="s">
        <v>53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6"/>
      <c r="O58" s="95"/>
      <c r="P58" s="95"/>
      <c r="Q58" s="95"/>
      <c r="R58" s="95"/>
      <c r="S58" s="95"/>
      <c r="T58" s="191"/>
      <c r="U58" s="98"/>
      <c r="V58" s="8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90"/>
      <c r="AT58" s="124"/>
      <c r="AU58" s="104"/>
      <c r="AV58" s="161"/>
      <c r="AW58" s="89"/>
      <c r="AX58" s="89"/>
      <c r="AY58" s="89"/>
      <c r="AZ58" s="89"/>
      <c r="BA58" s="89"/>
      <c r="BB58" s="89"/>
      <c r="BC58" s="89"/>
      <c r="BD58" s="89"/>
      <c r="BE58" s="282" t="s">
        <v>138</v>
      </c>
    </row>
    <row r="59" spans="1:57" ht="15">
      <c r="A59" s="28"/>
      <c r="B59" s="346"/>
      <c r="C59" s="35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6"/>
      <c r="O59" s="95"/>
      <c r="P59" s="95"/>
      <c r="Q59" s="95"/>
      <c r="R59" s="95"/>
      <c r="S59" s="95"/>
      <c r="T59" s="191"/>
      <c r="U59" s="98"/>
      <c r="V59" s="89"/>
      <c r="W59" s="110"/>
      <c r="X59" s="110"/>
      <c r="Y59" s="110"/>
      <c r="Z59" s="110"/>
      <c r="AA59" s="110"/>
      <c r="AB59" s="26"/>
      <c r="AC59" s="26"/>
      <c r="AD59" s="26"/>
      <c r="AE59" s="26"/>
      <c r="AF59" s="26"/>
      <c r="AG59" s="26"/>
      <c r="AH59" s="26"/>
      <c r="AI59" s="26"/>
      <c r="AJ59" s="52"/>
      <c r="AK59" s="52"/>
      <c r="AL59" s="52"/>
      <c r="AM59" s="52"/>
      <c r="AN59" s="52"/>
      <c r="AO59" s="52"/>
      <c r="AP59" s="52"/>
      <c r="AQ59" s="52"/>
      <c r="AR59" s="52"/>
      <c r="AS59" s="312"/>
      <c r="AT59" s="104"/>
      <c r="AU59" s="104"/>
      <c r="AV59" s="161"/>
      <c r="AW59" s="89"/>
      <c r="AX59" s="89"/>
      <c r="AY59" s="89"/>
      <c r="AZ59" s="89"/>
      <c r="BA59" s="89"/>
      <c r="BB59" s="89"/>
      <c r="BC59" s="89"/>
      <c r="BD59" s="89"/>
      <c r="BE59" s="282" t="s">
        <v>138</v>
      </c>
    </row>
    <row r="60" spans="1:57" ht="15">
      <c r="A60" s="28"/>
      <c r="B60" s="346" t="s">
        <v>49</v>
      </c>
      <c r="C60" s="355" t="s">
        <v>54</v>
      </c>
      <c r="D60" s="95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189"/>
      <c r="U60" s="122"/>
      <c r="V60" s="122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5"/>
      <c r="AN60" s="105"/>
      <c r="AO60" s="105"/>
      <c r="AP60" s="105"/>
      <c r="AQ60" s="52"/>
      <c r="AR60" s="52"/>
      <c r="AS60" s="312"/>
      <c r="AT60" s="104"/>
      <c r="AU60" s="104"/>
      <c r="AV60" s="161"/>
      <c r="AW60" s="89"/>
      <c r="AX60" s="89"/>
      <c r="AY60" s="89"/>
      <c r="AZ60" s="89"/>
      <c r="BA60" s="89"/>
      <c r="BB60" s="89"/>
      <c r="BC60" s="89"/>
      <c r="BD60" s="89"/>
      <c r="BE60" s="282" t="s">
        <v>138</v>
      </c>
    </row>
    <row r="61" spans="1:57" ht="15">
      <c r="A61" s="28"/>
      <c r="B61" s="346"/>
      <c r="C61" s="355"/>
      <c r="D61" s="95"/>
      <c r="E61" s="210"/>
      <c r="F61" s="210"/>
      <c r="G61" s="210"/>
      <c r="H61" s="210"/>
      <c r="I61" s="210"/>
      <c r="J61" s="210"/>
      <c r="K61" s="210"/>
      <c r="L61" s="210"/>
      <c r="M61" s="210"/>
      <c r="N61" s="204"/>
      <c r="O61" s="210"/>
      <c r="P61" s="210"/>
      <c r="Q61" s="210"/>
      <c r="R61" s="210"/>
      <c r="S61" s="210"/>
      <c r="T61" s="211"/>
      <c r="U61" s="212"/>
      <c r="V61" s="123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204"/>
      <c r="AN61" s="204"/>
      <c r="AO61" s="204"/>
      <c r="AP61" s="204"/>
      <c r="AQ61" s="204"/>
      <c r="AR61" s="204"/>
      <c r="AS61" s="314"/>
      <c r="AT61" s="124"/>
      <c r="AU61" s="124"/>
      <c r="AV61" s="168"/>
      <c r="AW61" s="123"/>
      <c r="AX61" s="123"/>
      <c r="AY61" s="123"/>
      <c r="AZ61" s="123"/>
      <c r="BA61" s="123"/>
      <c r="BB61" s="123"/>
      <c r="BC61" s="123"/>
      <c r="BD61" s="123"/>
      <c r="BE61" s="282" t="s">
        <v>138</v>
      </c>
    </row>
    <row r="62" spans="1:57" ht="15">
      <c r="A62" s="28"/>
      <c r="B62" s="352" t="s">
        <v>19</v>
      </c>
      <c r="C62" s="353" t="s">
        <v>20</v>
      </c>
      <c r="D62" s="88"/>
      <c r="E62" s="301"/>
      <c r="F62" s="301"/>
      <c r="G62" s="301"/>
      <c r="H62" s="301"/>
      <c r="I62" s="301"/>
      <c r="J62" s="301"/>
      <c r="K62" s="301">
        <v>1</v>
      </c>
      <c r="L62" s="301"/>
      <c r="M62" s="301">
        <v>1</v>
      </c>
      <c r="N62" s="301">
        <v>1</v>
      </c>
      <c r="O62" s="297"/>
      <c r="P62" s="297"/>
      <c r="Q62" s="297">
        <v>1</v>
      </c>
      <c r="R62" s="297"/>
      <c r="S62" s="297"/>
      <c r="T62" s="17">
        <v>1</v>
      </c>
      <c r="U62" s="141">
        <v>1</v>
      </c>
      <c r="V62" s="336"/>
      <c r="W62" s="297"/>
      <c r="X62" s="301"/>
      <c r="Y62" s="301">
        <v>1</v>
      </c>
      <c r="Z62" s="301">
        <v>1</v>
      </c>
      <c r="AA62" s="301"/>
      <c r="AB62" s="301">
        <v>1</v>
      </c>
      <c r="AC62" s="301"/>
      <c r="AD62" s="301"/>
      <c r="AE62" s="301">
        <v>1</v>
      </c>
      <c r="AF62" s="301"/>
      <c r="AG62" s="337"/>
      <c r="AH62" s="301">
        <v>1</v>
      </c>
      <c r="AI62" s="337"/>
      <c r="AJ62" s="337"/>
      <c r="AK62" s="337"/>
      <c r="AL62" s="337"/>
      <c r="AM62" s="337"/>
      <c r="AN62" s="337"/>
      <c r="AO62" s="337"/>
      <c r="AP62" s="301">
        <v>2</v>
      </c>
      <c r="AQ62" s="337"/>
      <c r="AR62" s="337"/>
      <c r="AS62" s="17">
        <v>2</v>
      </c>
      <c r="AT62" s="338"/>
      <c r="AU62" s="339"/>
      <c r="AV62" s="340"/>
      <c r="AW62" s="309"/>
      <c r="AX62" s="309"/>
      <c r="AY62" s="309"/>
      <c r="AZ62" s="309"/>
      <c r="BA62" s="309"/>
      <c r="BB62" s="309"/>
      <c r="BC62" s="309"/>
      <c r="BD62" s="309"/>
      <c r="BE62" s="282" t="s">
        <v>165</v>
      </c>
    </row>
    <row r="63" spans="1:57" ht="15">
      <c r="A63" s="28"/>
      <c r="B63" s="352"/>
      <c r="C63" s="353"/>
      <c r="D63" s="88"/>
      <c r="E63" s="266"/>
      <c r="F63" s="266"/>
      <c r="G63" s="266"/>
      <c r="H63" s="266"/>
      <c r="I63" s="266"/>
      <c r="J63" s="266"/>
      <c r="K63" s="266"/>
      <c r="L63" s="266"/>
      <c r="M63" s="266"/>
      <c r="N63" s="88"/>
      <c r="O63" s="88"/>
      <c r="P63" s="88"/>
      <c r="Q63" s="88"/>
      <c r="R63" s="88"/>
      <c r="S63" s="88"/>
      <c r="T63" s="111"/>
      <c r="U63" s="89"/>
      <c r="V63" s="89"/>
      <c r="W63" s="88"/>
      <c r="X63" s="266"/>
      <c r="Y63" s="266"/>
      <c r="Z63" s="266"/>
      <c r="AA63" s="266"/>
      <c r="AB63" s="266"/>
      <c r="AC63" s="266"/>
      <c r="AD63" s="266"/>
      <c r="AE63" s="266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111"/>
      <c r="AT63" s="111"/>
      <c r="AU63" s="104"/>
      <c r="AV63" s="161"/>
      <c r="AW63" s="89"/>
      <c r="AX63" s="89"/>
      <c r="AY63" s="89"/>
      <c r="AZ63" s="89"/>
      <c r="BA63" s="89"/>
      <c r="BB63" s="89"/>
      <c r="BC63" s="89"/>
      <c r="BD63" s="89"/>
      <c r="BE63" s="282" t="s">
        <v>138</v>
      </c>
    </row>
    <row r="64" spans="1:57" ht="15">
      <c r="A64" s="28"/>
      <c r="B64" s="354" t="s">
        <v>55</v>
      </c>
      <c r="C64" s="354" t="s">
        <v>56</v>
      </c>
      <c r="D64" s="112"/>
      <c r="E64" s="112"/>
      <c r="F64" s="112"/>
      <c r="G64" s="112"/>
      <c r="H64" s="112"/>
      <c r="I64" s="112"/>
      <c r="J64" s="113"/>
      <c r="K64" s="113"/>
      <c r="L64" s="113"/>
      <c r="M64" s="113"/>
      <c r="N64" s="114"/>
      <c r="O64" s="113"/>
      <c r="P64" s="113"/>
      <c r="Q64" s="113"/>
      <c r="R64" s="113"/>
      <c r="S64" s="113"/>
      <c r="T64" s="192"/>
      <c r="U64" s="115"/>
      <c r="V64" s="89"/>
      <c r="W64" s="116"/>
      <c r="X64" s="116"/>
      <c r="Y64" s="116"/>
      <c r="Z64" s="116"/>
      <c r="AA64" s="117"/>
      <c r="AB64" s="116"/>
      <c r="AC64" s="116"/>
      <c r="AD64" s="116"/>
      <c r="AE64" s="116"/>
      <c r="AF64" s="118"/>
      <c r="AG64" s="118"/>
      <c r="AH64" s="118"/>
      <c r="AI64" s="118"/>
      <c r="AJ64" s="116"/>
      <c r="AK64" s="118"/>
      <c r="AL64" s="118"/>
      <c r="AM64" s="118"/>
      <c r="AN64" s="118"/>
      <c r="AO64" s="119"/>
      <c r="AP64" s="119"/>
      <c r="AQ64" s="120"/>
      <c r="AR64" s="120"/>
      <c r="AS64" s="318"/>
      <c r="AT64" s="104"/>
      <c r="AU64" s="104"/>
      <c r="AV64" s="161"/>
      <c r="AW64" s="89"/>
      <c r="AX64" s="89"/>
      <c r="AY64" s="89"/>
      <c r="AZ64" s="89"/>
      <c r="BA64" s="89"/>
      <c r="BB64" s="89"/>
      <c r="BC64" s="89"/>
      <c r="BD64" s="89"/>
      <c r="BE64" s="282" t="s">
        <v>138</v>
      </c>
    </row>
    <row r="65" spans="1:57" ht="66.75" customHeight="1">
      <c r="A65" s="28"/>
      <c r="B65" s="354"/>
      <c r="C65" s="354"/>
      <c r="D65" s="112"/>
      <c r="E65" s="112"/>
      <c r="F65" s="112"/>
      <c r="G65" s="112"/>
      <c r="H65" s="112"/>
      <c r="I65" s="112"/>
      <c r="J65" s="113"/>
      <c r="K65" s="113"/>
      <c r="L65" s="113"/>
      <c r="M65" s="113"/>
      <c r="N65" s="114"/>
      <c r="O65" s="113"/>
      <c r="P65" s="113"/>
      <c r="Q65" s="113"/>
      <c r="R65" s="113"/>
      <c r="S65" s="113"/>
      <c r="T65" s="192"/>
      <c r="U65" s="115"/>
      <c r="V65" s="89"/>
      <c r="W65" s="116"/>
      <c r="X65" s="116"/>
      <c r="Y65" s="116"/>
      <c r="Z65" s="116"/>
      <c r="AA65" s="116"/>
      <c r="AB65" s="113"/>
      <c r="AC65" s="113"/>
      <c r="AD65" s="113"/>
      <c r="AE65" s="113"/>
      <c r="AF65" s="112"/>
      <c r="AG65" s="112"/>
      <c r="AH65" s="112"/>
      <c r="AI65" s="112"/>
      <c r="AJ65" s="113"/>
      <c r="AK65" s="112"/>
      <c r="AL65" s="112"/>
      <c r="AM65" s="112"/>
      <c r="AN65" s="112"/>
      <c r="AO65" s="119"/>
      <c r="AP65" s="119"/>
      <c r="AQ65" s="120"/>
      <c r="AR65" s="120"/>
      <c r="AS65" s="318"/>
      <c r="AT65" s="104"/>
      <c r="AU65" s="104"/>
      <c r="AV65" s="161"/>
      <c r="AW65" s="89"/>
      <c r="AX65" s="89"/>
      <c r="AY65" s="89"/>
      <c r="AZ65" s="89"/>
      <c r="BA65" s="89"/>
      <c r="BB65" s="89"/>
      <c r="BC65" s="89"/>
      <c r="BD65" s="89"/>
      <c r="BE65" s="282" t="s">
        <v>138</v>
      </c>
    </row>
    <row r="66" spans="1:57" ht="15" customHeight="1">
      <c r="A66" s="28"/>
      <c r="B66" s="356" t="s">
        <v>58</v>
      </c>
      <c r="C66" s="356" t="s">
        <v>57</v>
      </c>
      <c r="D66" s="95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189"/>
      <c r="U66" s="122"/>
      <c r="V66" s="12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3"/>
      <c r="AI66" s="43"/>
      <c r="AJ66" s="92"/>
      <c r="AK66" s="92"/>
      <c r="AL66" s="92"/>
      <c r="AM66" s="92"/>
      <c r="AN66" s="92"/>
      <c r="AO66" s="92"/>
      <c r="AP66" s="92"/>
      <c r="AQ66" s="92"/>
      <c r="AR66" s="92"/>
      <c r="AS66" s="189"/>
      <c r="AT66" s="189"/>
      <c r="AU66" s="142"/>
      <c r="AV66" s="167"/>
      <c r="AW66" s="122"/>
      <c r="AX66" s="122"/>
      <c r="AY66" s="122"/>
      <c r="AZ66" s="122"/>
      <c r="BA66" s="122"/>
      <c r="BB66" s="122"/>
      <c r="BC66" s="122"/>
      <c r="BD66" s="122"/>
      <c r="BE66" s="282" t="s">
        <v>138</v>
      </c>
    </row>
    <row r="67" spans="1:57" ht="25.5" customHeight="1">
      <c r="A67" s="28"/>
      <c r="B67" s="357"/>
      <c r="C67" s="357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6"/>
      <c r="O67" s="95"/>
      <c r="P67" s="95"/>
      <c r="Q67" s="95"/>
      <c r="R67" s="95"/>
      <c r="S67" s="95"/>
      <c r="T67" s="111"/>
      <c r="U67" s="89"/>
      <c r="V67" s="89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111"/>
      <c r="AT67" s="104"/>
      <c r="AU67" s="104"/>
      <c r="AV67" s="161"/>
      <c r="AW67" s="89"/>
      <c r="AX67" s="89"/>
      <c r="AY67" s="89"/>
      <c r="AZ67" s="89"/>
      <c r="BA67" s="89"/>
      <c r="BB67" s="89"/>
      <c r="BC67" s="89"/>
      <c r="BD67" s="89"/>
      <c r="BE67" s="282" t="s">
        <v>138</v>
      </c>
    </row>
    <row r="68" spans="1:57" ht="15">
      <c r="A68" s="28"/>
      <c r="B68" s="121" t="s">
        <v>59</v>
      </c>
      <c r="C68" s="121" t="s">
        <v>60</v>
      </c>
      <c r="D68" s="95"/>
      <c r="E68" s="95"/>
      <c r="F68" s="95"/>
      <c r="G68" s="95"/>
      <c r="H68" s="95"/>
      <c r="I68" s="95"/>
      <c r="J68" s="97"/>
      <c r="K68" s="97"/>
      <c r="L68" s="97"/>
      <c r="M68" s="97"/>
      <c r="N68" s="105"/>
      <c r="O68" s="97"/>
      <c r="P68" s="97"/>
      <c r="Q68" s="97"/>
      <c r="R68" s="97"/>
      <c r="S68" s="97"/>
      <c r="T68" s="191"/>
      <c r="U68" s="98"/>
      <c r="V68" s="89"/>
      <c r="W68" s="102"/>
      <c r="X68" s="102"/>
      <c r="Y68" s="102"/>
      <c r="Z68" s="102"/>
      <c r="AA68" s="102"/>
      <c r="AB68" s="102"/>
      <c r="AC68" s="109"/>
      <c r="AD68" s="102"/>
      <c r="AE68" s="109"/>
      <c r="AF68" s="92"/>
      <c r="AG68" s="92"/>
      <c r="AH68" s="92"/>
      <c r="AI68" s="92"/>
      <c r="AJ68" s="102"/>
      <c r="AK68" s="92"/>
      <c r="AL68" s="92"/>
      <c r="AM68" s="92"/>
      <c r="AN68" s="92"/>
      <c r="AO68" s="93"/>
      <c r="AP68" s="93"/>
      <c r="AQ68" s="93"/>
      <c r="AR68" s="93"/>
      <c r="AS68" s="189"/>
      <c r="AT68" s="142"/>
      <c r="AU68" s="142"/>
      <c r="AV68" s="167"/>
      <c r="AW68" s="122"/>
      <c r="AX68" s="122"/>
      <c r="AY68" s="122"/>
      <c r="AZ68" s="122"/>
      <c r="BA68" s="122"/>
      <c r="BB68" s="122"/>
      <c r="BC68" s="122"/>
      <c r="BD68" s="122"/>
      <c r="BE68" s="282" t="s">
        <v>138</v>
      </c>
    </row>
    <row r="69" spans="1:57" ht="15">
      <c r="A69" s="28"/>
      <c r="B69" s="121" t="s">
        <v>61</v>
      </c>
      <c r="C69" s="121" t="s">
        <v>62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6"/>
      <c r="O69" s="95"/>
      <c r="P69" s="95"/>
      <c r="Q69" s="95"/>
      <c r="R69" s="95"/>
      <c r="S69" s="95"/>
      <c r="T69" s="111"/>
      <c r="U69" s="89"/>
      <c r="V69" s="89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2"/>
      <c r="AO69" s="93"/>
      <c r="AP69" s="93"/>
      <c r="AQ69" s="93"/>
      <c r="AR69" s="93"/>
      <c r="AS69" s="189"/>
      <c r="AT69" s="142"/>
      <c r="AU69" s="142"/>
      <c r="AV69" s="167"/>
      <c r="AW69" s="122"/>
      <c r="AX69" s="122"/>
      <c r="AY69" s="122"/>
      <c r="AZ69" s="122"/>
      <c r="BA69" s="122"/>
      <c r="BB69" s="122"/>
      <c r="BC69" s="122"/>
      <c r="BD69" s="122"/>
      <c r="BE69" s="282" t="s">
        <v>138</v>
      </c>
    </row>
    <row r="70" spans="1:57" ht="32.25" customHeight="1">
      <c r="A70" s="28"/>
      <c r="B70" s="351" t="s">
        <v>63</v>
      </c>
      <c r="C70" s="351" t="s">
        <v>64</v>
      </c>
      <c r="D70" s="95"/>
      <c r="E70" s="95"/>
      <c r="F70" s="95"/>
      <c r="G70" s="95"/>
      <c r="H70" s="95"/>
      <c r="I70" s="95"/>
      <c r="J70" s="97"/>
      <c r="K70" s="97"/>
      <c r="L70" s="97"/>
      <c r="M70" s="97"/>
      <c r="N70" s="105"/>
      <c r="O70" s="97"/>
      <c r="P70" s="97"/>
      <c r="Q70" s="97"/>
      <c r="R70" s="97"/>
      <c r="S70" s="97"/>
      <c r="T70" s="191"/>
      <c r="U70" s="98"/>
      <c r="V70" s="89"/>
      <c r="W70" s="97"/>
      <c r="X70" s="97"/>
      <c r="Y70" s="97"/>
      <c r="Z70" s="97"/>
      <c r="AA70" s="97"/>
      <c r="AB70" s="97"/>
      <c r="AC70" s="97"/>
      <c r="AD70" s="97"/>
      <c r="AE70" s="97"/>
      <c r="AF70" s="96"/>
      <c r="AG70" s="96"/>
      <c r="AH70" s="96"/>
      <c r="AI70" s="96"/>
      <c r="AJ70" s="97"/>
      <c r="AK70" s="95"/>
      <c r="AL70" s="95"/>
      <c r="AM70" s="95"/>
      <c r="AN70" s="95"/>
      <c r="AO70" s="96"/>
      <c r="AP70" s="93" t="s">
        <v>147</v>
      </c>
      <c r="AQ70" s="96"/>
      <c r="AR70" s="96"/>
      <c r="AS70" s="111"/>
      <c r="AT70" s="104"/>
      <c r="AU70" s="104"/>
      <c r="AV70" s="161"/>
      <c r="AW70" s="89"/>
      <c r="AX70" s="89"/>
      <c r="AY70" s="89"/>
      <c r="AZ70" s="89"/>
      <c r="BA70" s="89"/>
      <c r="BB70" s="89"/>
      <c r="BC70" s="89"/>
      <c r="BD70" s="89"/>
      <c r="BE70" s="282" t="s">
        <v>164</v>
      </c>
    </row>
    <row r="71" spans="1:57" ht="28.5" customHeight="1">
      <c r="A71" s="28"/>
      <c r="B71" s="351"/>
      <c r="C71" s="351"/>
      <c r="D71" s="95"/>
      <c r="E71" s="95"/>
      <c r="F71" s="95"/>
      <c r="G71" s="95"/>
      <c r="H71" s="95"/>
      <c r="I71" s="95"/>
      <c r="J71" s="97"/>
      <c r="K71" s="97"/>
      <c r="L71" s="97"/>
      <c r="M71" s="97"/>
      <c r="N71" s="105"/>
      <c r="O71" s="97"/>
      <c r="P71" s="97"/>
      <c r="Q71" s="97"/>
      <c r="R71" s="97"/>
      <c r="S71" s="97"/>
      <c r="T71" s="191"/>
      <c r="U71" s="98"/>
      <c r="V71" s="89"/>
      <c r="W71" s="97"/>
      <c r="X71" s="97"/>
      <c r="Y71" s="97"/>
      <c r="Z71" s="97"/>
      <c r="AA71" s="97"/>
      <c r="AB71" s="97"/>
      <c r="AC71" s="97"/>
      <c r="AD71" s="97"/>
      <c r="AE71" s="97"/>
      <c r="AF71" s="95"/>
      <c r="AG71" s="95"/>
      <c r="AH71" s="95"/>
      <c r="AI71" s="95"/>
      <c r="AJ71" s="95"/>
      <c r="AK71" s="95"/>
      <c r="AL71" s="95"/>
      <c r="AM71" s="95"/>
      <c r="AN71" s="95"/>
      <c r="AO71" s="96"/>
      <c r="AP71" s="96"/>
      <c r="AQ71" s="96"/>
      <c r="AR71" s="96"/>
      <c r="AS71" s="111"/>
      <c r="AT71" s="104"/>
      <c r="AU71" s="104"/>
      <c r="AV71" s="161"/>
      <c r="AW71" s="89"/>
      <c r="AX71" s="89"/>
      <c r="AY71" s="89"/>
      <c r="AZ71" s="89"/>
      <c r="BA71" s="89"/>
      <c r="BB71" s="89"/>
      <c r="BC71" s="89"/>
      <c r="BD71" s="89"/>
      <c r="BE71" s="282" t="s">
        <v>138</v>
      </c>
    </row>
    <row r="72" spans="1:57" ht="15">
      <c r="A72" s="28"/>
      <c r="B72" s="350" t="s">
        <v>65</v>
      </c>
      <c r="C72" s="350" t="s">
        <v>66</v>
      </c>
      <c r="D72" s="95"/>
      <c r="E72" s="43"/>
      <c r="F72" s="43"/>
      <c r="G72" s="43"/>
      <c r="H72" s="43"/>
      <c r="I72" s="43"/>
      <c r="J72" s="43"/>
      <c r="K72" s="43"/>
      <c r="L72" s="43"/>
      <c r="M72" s="43"/>
      <c r="N72" s="23"/>
      <c r="O72" s="43"/>
      <c r="P72" s="43"/>
      <c r="Q72" s="43"/>
      <c r="R72" s="43"/>
      <c r="S72" s="43"/>
      <c r="T72" s="14"/>
      <c r="U72" s="75"/>
      <c r="V72" s="75"/>
      <c r="W72" s="54"/>
      <c r="X72" s="341"/>
      <c r="Y72" s="24" t="s">
        <v>136</v>
      </c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17"/>
      <c r="AT72" s="298"/>
      <c r="AU72" s="298"/>
      <c r="AV72" s="163"/>
      <c r="AW72" s="75"/>
      <c r="AX72" s="75"/>
      <c r="AY72" s="75"/>
      <c r="AZ72" s="75"/>
      <c r="BA72" s="75"/>
      <c r="BB72" s="75"/>
      <c r="BC72" s="75"/>
      <c r="BD72" s="75"/>
      <c r="BE72" s="282" t="s">
        <v>139</v>
      </c>
    </row>
    <row r="73" spans="1:57" ht="38.25" customHeight="1">
      <c r="A73" s="28"/>
      <c r="B73" s="350"/>
      <c r="C73" s="350"/>
      <c r="D73" s="95"/>
      <c r="E73" s="233"/>
      <c r="F73" s="233"/>
      <c r="G73" s="233"/>
      <c r="H73" s="233"/>
      <c r="I73" s="233"/>
      <c r="J73" s="233"/>
      <c r="K73" s="233"/>
      <c r="L73" s="233"/>
      <c r="M73" s="233"/>
      <c r="N73" s="234"/>
      <c r="O73" s="233"/>
      <c r="P73" s="233"/>
      <c r="Q73" s="233"/>
      <c r="R73" s="233"/>
      <c r="S73" s="233"/>
      <c r="T73" s="322"/>
      <c r="U73" s="231"/>
      <c r="V73" s="231"/>
      <c r="W73" s="233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322"/>
      <c r="AT73" s="323"/>
      <c r="AU73" s="323"/>
      <c r="AV73" s="324"/>
      <c r="AW73" s="231"/>
      <c r="AX73" s="231"/>
      <c r="AY73" s="231"/>
      <c r="AZ73" s="231"/>
      <c r="BA73" s="231"/>
      <c r="BB73" s="231"/>
      <c r="BC73" s="231"/>
      <c r="BD73" s="231"/>
      <c r="BE73" s="282" t="s">
        <v>138</v>
      </c>
    </row>
    <row r="74" spans="1:57" ht="15">
      <c r="A74" s="28"/>
      <c r="B74" s="121" t="s">
        <v>67</v>
      </c>
      <c r="C74" s="121" t="s">
        <v>60</v>
      </c>
      <c r="D74" s="43"/>
      <c r="E74" s="43"/>
      <c r="F74" s="43"/>
      <c r="G74" s="43"/>
      <c r="H74" s="43"/>
      <c r="I74" s="43"/>
      <c r="J74" s="53"/>
      <c r="K74" s="53"/>
      <c r="L74" s="53"/>
      <c r="M74" s="53"/>
      <c r="N74" s="26" t="s">
        <v>135</v>
      </c>
      <c r="O74" s="53"/>
      <c r="P74" s="53"/>
      <c r="Q74" s="53"/>
      <c r="R74" s="53"/>
      <c r="S74" s="53"/>
      <c r="T74" s="66"/>
      <c r="U74" s="291"/>
      <c r="V74" s="75"/>
      <c r="W74" s="304"/>
      <c r="X74" s="342"/>
      <c r="Y74" s="342"/>
      <c r="Z74" s="342"/>
      <c r="AA74" s="342"/>
      <c r="AB74" s="342" t="s">
        <v>135</v>
      </c>
      <c r="AC74" s="342"/>
      <c r="AD74" s="342"/>
      <c r="AE74" s="342"/>
      <c r="AF74" s="24"/>
      <c r="AG74" s="24"/>
      <c r="AH74" s="24"/>
      <c r="AI74" s="24"/>
      <c r="AJ74" s="342"/>
      <c r="AK74" s="24"/>
      <c r="AL74" s="24"/>
      <c r="AM74" s="24"/>
      <c r="AN74" s="24"/>
      <c r="AO74" s="24"/>
      <c r="AP74" s="24"/>
      <c r="AQ74" s="24"/>
      <c r="AR74" s="24"/>
      <c r="AS74" s="17"/>
      <c r="AT74" s="298"/>
      <c r="AU74" s="298"/>
      <c r="AV74" s="163"/>
      <c r="AW74" s="75"/>
      <c r="AX74" s="75"/>
      <c r="AY74" s="75"/>
      <c r="AZ74" s="75"/>
      <c r="BA74" s="75"/>
      <c r="BB74" s="75"/>
      <c r="BC74" s="75"/>
      <c r="BD74" s="75"/>
      <c r="BE74" s="282" t="s">
        <v>146</v>
      </c>
    </row>
    <row r="75" spans="1:57" ht="15">
      <c r="A75" s="28"/>
      <c r="B75" s="121" t="s">
        <v>68</v>
      </c>
      <c r="C75" s="121" t="s">
        <v>62</v>
      </c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6"/>
      <c r="O75" s="95"/>
      <c r="P75" s="95"/>
      <c r="Q75" s="95"/>
      <c r="R75" s="95"/>
      <c r="S75" s="95"/>
      <c r="T75" s="111"/>
      <c r="U75" s="89"/>
      <c r="V75" s="89"/>
      <c r="W75" s="5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 t="s">
        <v>135</v>
      </c>
      <c r="AQ75" s="24"/>
      <c r="AR75" s="24"/>
      <c r="AS75" s="17"/>
      <c r="AT75" s="298"/>
      <c r="AU75" s="298"/>
      <c r="AV75" s="163"/>
      <c r="AW75" s="75"/>
      <c r="AX75" s="75"/>
      <c r="AY75" s="75"/>
      <c r="AZ75" s="75"/>
      <c r="BA75" s="75"/>
      <c r="BB75" s="75"/>
      <c r="BC75" s="75"/>
      <c r="BD75" s="75"/>
      <c r="BE75" s="282" t="s">
        <v>140</v>
      </c>
    </row>
    <row r="76" spans="1:57" ht="15">
      <c r="A76" s="28"/>
      <c r="B76" s="351" t="s">
        <v>69</v>
      </c>
      <c r="C76" s="351" t="s">
        <v>70</v>
      </c>
      <c r="D76" s="95"/>
      <c r="E76" s="95"/>
      <c r="F76" s="95"/>
      <c r="G76" s="95"/>
      <c r="H76" s="95"/>
      <c r="I76" s="95"/>
      <c r="J76" s="97"/>
      <c r="K76" s="97"/>
      <c r="L76" s="97"/>
      <c r="M76" s="97"/>
      <c r="N76" s="105"/>
      <c r="O76" s="97"/>
      <c r="P76" s="97"/>
      <c r="Q76" s="97"/>
      <c r="R76" s="97"/>
      <c r="S76" s="97"/>
      <c r="T76" s="111"/>
      <c r="U76" s="89" t="s">
        <v>147</v>
      </c>
      <c r="V76" s="89"/>
      <c r="W76" s="305"/>
      <c r="X76" s="343"/>
      <c r="Y76" s="343"/>
      <c r="Z76" s="343"/>
      <c r="AA76" s="343"/>
      <c r="AB76" s="343"/>
      <c r="AC76" s="343"/>
      <c r="AD76" s="343"/>
      <c r="AE76" s="343"/>
      <c r="AF76" s="303"/>
      <c r="AG76" s="303"/>
      <c r="AH76" s="303"/>
      <c r="AI76" s="303"/>
      <c r="AJ76" s="343"/>
      <c r="AK76" s="303"/>
      <c r="AL76" s="303"/>
      <c r="AM76" s="303"/>
      <c r="AN76" s="303"/>
      <c r="AO76" s="303"/>
      <c r="AP76" s="303"/>
      <c r="AQ76" s="303"/>
      <c r="AR76" s="303"/>
      <c r="AS76" s="319"/>
      <c r="AT76" s="270"/>
      <c r="AU76" s="270"/>
      <c r="AV76" s="161"/>
      <c r="AW76" s="89"/>
      <c r="AX76" s="89"/>
      <c r="AY76" s="89"/>
      <c r="AZ76" s="89"/>
      <c r="BA76" s="89"/>
      <c r="BB76" s="89"/>
      <c r="BC76" s="89"/>
      <c r="BD76" s="89"/>
      <c r="BE76" s="282" t="s">
        <v>143</v>
      </c>
    </row>
    <row r="77" spans="1:57" ht="54" customHeight="1">
      <c r="A77" s="28"/>
      <c r="B77" s="351"/>
      <c r="C77" s="351"/>
      <c r="D77" s="95"/>
      <c r="E77" s="95"/>
      <c r="F77" s="95"/>
      <c r="G77" s="95"/>
      <c r="H77" s="95"/>
      <c r="I77" s="95"/>
      <c r="J77" s="97"/>
      <c r="K77" s="105"/>
      <c r="L77" s="105"/>
      <c r="M77" s="105"/>
      <c r="N77" s="105"/>
      <c r="O77" s="105"/>
      <c r="P77" s="105"/>
      <c r="Q77" s="105"/>
      <c r="R77" s="105"/>
      <c r="S77" s="97"/>
      <c r="T77" s="191"/>
      <c r="U77" s="98"/>
      <c r="V77" s="89"/>
      <c r="W77" s="305"/>
      <c r="X77" s="343"/>
      <c r="Y77" s="343"/>
      <c r="Z77" s="343"/>
      <c r="AA77" s="343"/>
      <c r="AB77" s="343"/>
      <c r="AC77" s="343"/>
      <c r="AD77" s="343"/>
      <c r="AE77" s="343"/>
      <c r="AF77" s="303"/>
      <c r="AG77" s="303"/>
      <c r="AH77" s="303"/>
      <c r="AI77" s="303"/>
      <c r="AJ77" s="343"/>
      <c r="AK77" s="303"/>
      <c r="AL77" s="303"/>
      <c r="AM77" s="303"/>
      <c r="AN77" s="303"/>
      <c r="AO77" s="303"/>
      <c r="AP77" s="303"/>
      <c r="AQ77" s="303"/>
      <c r="AR77" s="303"/>
      <c r="AS77" s="319"/>
      <c r="AT77" s="270"/>
      <c r="AU77" s="270"/>
      <c r="AV77" s="161"/>
      <c r="AW77" s="89"/>
      <c r="AX77" s="89"/>
      <c r="AY77" s="89"/>
      <c r="AZ77" s="89"/>
      <c r="BA77" s="89"/>
      <c r="BB77" s="89"/>
      <c r="BC77" s="89"/>
      <c r="BD77" s="89"/>
      <c r="BE77" s="282" t="s">
        <v>138</v>
      </c>
    </row>
    <row r="78" spans="1:57" ht="27.75" customHeight="1">
      <c r="A78" s="28"/>
      <c r="B78" s="350" t="s">
        <v>71</v>
      </c>
      <c r="C78" s="350" t="s">
        <v>72</v>
      </c>
      <c r="D78" s="43"/>
      <c r="E78" s="43"/>
      <c r="F78" s="43"/>
      <c r="G78" s="43"/>
      <c r="H78" s="43"/>
      <c r="I78" s="43"/>
      <c r="J78" s="43"/>
      <c r="K78" s="23"/>
      <c r="L78" s="23"/>
      <c r="M78" s="23" t="s">
        <v>136</v>
      </c>
      <c r="N78" s="23"/>
      <c r="O78" s="23"/>
      <c r="P78" s="23"/>
      <c r="Q78" s="23"/>
      <c r="R78" s="23"/>
      <c r="S78" s="43"/>
      <c r="T78" s="14"/>
      <c r="U78" s="75"/>
      <c r="V78" s="75"/>
      <c r="W78" s="5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17"/>
      <c r="AT78" s="298"/>
      <c r="AU78" s="298"/>
      <c r="AV78" s="163"/>
      <c r="AW78" s="75"/>
      <c r="AX78" s="75"/>
      <c r="AY78" s="75"/>
      <c r="AZ78" s="75"/>
      <c r="BA78" s="75"/>
      <c r="BB78" s="75"/>
      <c r="BC78" s="75"/>
      <c r="BD78" s="75"/>
      <c r="BE78" s="282" t="s">
        <v>139</v>
      </c>
    </row>
    <row r="79" spans="1:57" ht="16.5" customHeight="1">
      <c r="A79" s="28"/>
      <c r="B79" s="350"/>
      <c r="C79" s="350"/>
      <c r="D79" s="95"/>
      <c r="E79" s="95"/>
      <c r="F79" s="95"/>
      <c r="G79" s="95"/>
      <c r="H79" s="233"/>
      <c r="I79" s="233"/>
      <c r="J79" s="233"/>
      <c r="K79" s="234"/>
      <c r="L79" s="234"/>
      <c r="M79" s="234"/>
      <c r="N79" s="234"/>
      <c r="O79" s="234"/>
      <c r="P79" s="234"/>
      <c r="Q79" s="234"/>
      <c r="R79" s="234"/>
      <c r="S79" s="233"/>
      <c r="T79" s="322"/>
      <c r="U79" s="231"/>
      <c r="V79" s="231"/>
      <c r="W79" s="233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322"/>
      <c r="AT79" s="323"/>
      <c r="AU79" s="323"/>
      <c r="AV79" s="324"/>
      <c r="AW79" s="231"/>
      <c r="AX79" s="231"/>
      <c r="AY79" s="231"/>
      <c r="AZ79" s="231"/>
      <c r="BA79" s="231"/>
      <c r="BB79" s="231"/>
      <c r="BC79" s="231"/>
      <c r="BD79" s="231"/>
      <c r="BE79" s="282" t="s">
        <v>138</v>
      </c>
    </row>
    <row r="80" spans="1:57" ht="12.75" customHeight="1">
      <c r="A80" s="28"/>
      <c r="B80" s="121" t="s">
        <v>73</v>
      </c>
      <c r="C80" s="121" t="s">
        <v>60</v>
      </c>
      <c r="D80" s="43"/>
      <c r="E80" s="43"/>
      <c r="F80" s="43"/>
      <c r="G80" s="43"/>
      <c r="H80" s="43"/>
      <c r="I80" s="43"/>
      <c r="J80" s="53"/>
      <c r="K80" s="26"/>
      <c r="L80" s="26"/>
      <c r="M80" s="26"/>
      <c r="N80" s="26"/>
      <c r="O80" s="26"/>
      <c r="P80" s="26"/>
      <c r="Q80" s="26" t="s">
        <v>135</v>
      </c>
      <c r="R80" s="26"/>
      <c r="S80" s="53"/>
      <c r="T80" s="66"/>
      <c r="U80" s="292"/>
      <c r="V80" s="75"/>
      <c r="W80" s="304"/>
      <c r="X80" s="342"/>
      <c r="Y80" s="342"/>
      <c r="Z80" s="342"/>
      <c r="AA80" s="342"/>
      <c r="AB80" s="342"/>
      <c r="AC80" s="342"/>
      <c r="AD80" s="342"/>
      <c r="AE80" s="342"/>
      <c r="AF80" s="24"/>
      <c r="AG80" s="24"/>
      <c r="AH80" s="24"/>
      <c r="AI80" s="24"/>
      <c r="AJ80" s="342"/>
      <c r="AK80" s="24"/>
      <c r="AL80" s="24"/>
      <c r="AM80" s="24"/>
      <c r="AN80" s="24"/>
      <c r="AO80" s="24"/>
      <c r="AP80" s="24"/>
      <c r="AQ80" s="24"/>
      <c r="AR80" s="24"/>
      <c r="AS80" s="17"/>
      <c r="AT80" s="298"/>
      <c r="AU80" s="298"/>
      <c r="AV80" s="163"/>
      <c r="AW80" s="75"/>
      <c r="AX80" s="75"/>
      <c r="AY80" s="75"/>
      <c r="AZ80" s="75"/>
      <c r="BA80" s="75"/>
      <c r="BB80" s="75"/>
      <c r="BC80" s="75"/>
      <c r="BD80" s="75"/>
      <c r="BE80" s="282" t="s">
        <v>140</v>
      </c>
    </row>
    <row r="81" spans="1:57" ht="15">
      <c r="A81" s="28"/>
      <c r="B81" s="121" t="s">
        <v>74</v>
      </c>
      <c r="C81" s="121" t="s">
        <v>62</v>
      </c>
      <c r="D81" s="43"/>
      <c r="E81" s="43"/>
      <c r="F81" s="43"/>
      <c r="G81" s="43"/>
      <c r="H81" s="43"/>
      <c r="I81" s="43"/>
      <c r="J81" s="43"/>
      <c r="K81" s="23"/>
      <c r="L81" s="23"/>
      <c r="M81" s="23"/>
      <c r="N81" s="23"/>
      <c r="O81" s="23"/>
      <c r="P81" s="23"/>
      <c r="Q81" s="23"/>
      <c r="R81" s="23"/>
      <c r="S81" s="43"/>
      <c r="T81" s="66" t="s">
        <v>135</v>
      </c>
      <c r="U81" s="254"/>
      <c r="V81" s="75"/>
      <c r="W81" s="5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342"/>
      <c r="AK81" s="24"/>
      <c r="AL81" s="24"/>
      <c r="AM81" s="24"/>
      <c r="AN81" s="24"/>
      <c r="AO81" s="24"/>
      <c r="AP81" s="24"/>
      <c r="AQ81" s="24"/>
      <c r="AR81" s="24"/>
      <c r="AS81" s="17"/>
      <c r="AT81" s="298"/>
      <c r="AU81" s="298"/>
      <c r="AV81" s="163"/>
      <c r="AW81" s="75"/>
      <c r="AX81" s="75"/>
      <c r="AY81" s="75"/>
      <c r="AZ81" s="75"/>
      <c r="BA81" s="75"/>
      <c r="BB81" s="75"/>
      <c r="BC81" s="75"/>
      <c r="BD81" s="75"/>
      <c r="BE81" s="282" t="s">
        <v>140</v>
      </c>
    </row>
    <row r="82" spans="1:57" ht="15">
      <c r="A82" s="28"/>
      <c r="B82" s="351" t="s">
        <v>75</v>
      </c>
      <c r="C82" s="351" t="s">
        <v>76</v>
      </c>
      <c r="D82" s="95"/>
      <c r="E82" s="95"/>
      <c r="F82" s="95"/>
      <c r="G82" s="95"/>
      <c r="H82" s="95"/>
      <c r="I82" s="95"/>
      <c r="J82" s="97"/>
      <c r="K82" s="97"/>
      <c r="L82" s="97"/>
      <c r="M82" s="97"/>
      <c r="N82" s="105"/>
      <c r="O82" s="97"/>
      <c r="P82" s="97"/>
      <c r="Q82" s="97"/>
      <c r="R82" s="97"/>
      <c r="S82" s="97"/>
      <c r="T82" s="191"/>
      <c r="U82" s="293"/>
      <c r="V82" s="89"/>
      <c r="W82" s="305"/>
      <c r="X82" s="343"/>
      <c r="Y82" s="343"/>
      <c r="Z82" s="343"/>
      <c r="AA82" s="343"/>
      <c r="AB82" s="343"/>
      <c r="AC82" s="343"/>
      <c r="AD82" s="343"/>
      <c r="AE82" s="343"/>
      <c r="AF82" s="303"/>
      <c r="AG82" s="303"/>
      <c r="AH82" s="303"/>
      <c r="AI82" s="303"/>
      <c r="AJ82" s="343"/>
      <c r="AK82" s="303"/>
      <c r="AL82" s="303"/>
      <c r="AM82" s="303"/>
      <c r="AN82" s="303"/>
      <c r="AO82" s="303"/>
      <c r="AP82" s="303"/>
      <c r="AQ82" s="303"/>
      <c r="AR82" s="303"/>
      <c r="AS82" s="17" t="s">
        <v>147</v>
      </c>
      <c r="AT82" s="270"/>
      <c r="AU82" s="270"/>
      <c r="AV82" s="161"/>
      <c r="AW82" s="89"/>
      <c r="AX82" s="89"/>
      <c r="AY82" s="89"/>
      <c r="AZ82" s="89"/>
      <c r="BA82" s="89"/>
      <c r="BB82" s="89"/>
      <c r="BC82" s="89"/>
      <c r="BD82" s="89"/>
      <c r="BE82" s="282" t="s">
        <v>143</v>
      </c>
    </row>
    <row r="83" spans="1:57" ht="47.25" customHeight="1">
      <c r="A83" s="28"/>
      <c r="B83" s="351"/>
      <c r="C83" s="351"/>
      <c r="D83" s="95"/>
      <c r="E83" s="95"/>
      <c r="F83" s="95"/>
      <c r="G83" s="95"/>
      <c r="H83" s="95"/>
      <c r="I83" s="95"/>
      <c r="J83" s="97"/>
      <c r="K83" s="97"/>
      <c r="L83" s="97"/>
      <c r="M83" s="97"/>
      <c r="N83" s="105"/>
      <c r="O83" s="97"/>
      <c r="P83" s="97"/>
      <c r="Q83" s="97"/>
      <c r="R83" s="97"/>
      <c r="S83" s="97"/>
      <c r="T83" s="191"/>
      <c r="U83" s="293"/>
      <c r="V83" s="89"/>
      <c r="W83" s="305"/>
      <c r="X83" s="343"/>
      <c r="Y83" s="343"/>
      <c r="Z83" s="343"/>
      <c r="AA83" s="343"/>
      <c r="AB83" s="343"/>
      <c r="AC83" s="343"/>
      <c r="AD83" s="343"/>
      <c r="AE83" s="343"/>
      <c r="AF83" s="303"/>
      <c r="AG83" s="303"/>
      <c r="AH83" s="303"/>
      <c r="AI83" s="303"/>
      <c r="AJ83" s="343"/>
      <c r="AK83" s="303"/>
      <c r="AL83" s="303"/>
      <c r="AM83" s="303"/>
      <c r="AN83" s="303"/>
      <c r="AO83" s="303"/>
      <c r="AP83" s="303"/>
      <c r="AQ83" s="303"/>
      <c r="AR83" s="303"/>
      <c r="AS83" s="319"/>
      <c r="AT83" s="270"/>
      <c r="AU83" s="270"/>
      <c r="AV83" s="161"/>
      <c r="AW83" s="89"/>
      <c r="AX83" s="89"/>
      <c r="AY83" s="89"/>
      <c r="AZ83" s="89"/>
      <c r="BA83" s="89"/>
      <c r="BB83" s="89"/>
      <c r="BC83" s="89"/>
      <c r="BD83" s="89"/>
      <c r="BE83" s="282" t="s">
        <v>138</v>
      </c>
    </row>
    <row r="84" spans="1:57" ht="15">
      <c r="A84" s="28"/>
      <c r="B84" s="350" t="s">
        <v>77</v>
      </c>
      <c r="C84" s="350" t="s">
        <v>78</v>
      </c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6"/>
      <c r="O84" s="95"/>
      <c r="P84" s="95"/>
      <c r="Q84" s="95"/>
      <c r="R84" s="95"/>
      <c r="S84" s="95"/>
      <c r="T84" s="111"/>
      <c r="U84" s="155"/>
      <c r="V84" s="89"/>
      <c r="W84" s="302"/>
      <c r="X84" s="303"/>
      <c r="Y84" s="24"/>
      <c r="Z84" s="24"/>
      <c r="AA84" s="24"/>
      <c r="AB84" s="24"/>
      <c r="AC84" s="24"/>
      <c r="AD84" s="24"/>
      <c r="AE84" s="24" t="s">
        <v>136</v>
      </c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17"/>
      <c r="AT84" s="298"/>
      <c r="AU84" s="298"/>
      <c r="AV84" s="299"/>
      <c r="AW84" s="141"/>
      <c r="AX84" s="141"/>
      <c r="AY84" s="141"/>
      <c r="AZ84" s="141"/>
      <c r="BA84" s="141"/>
      <c r="BB84" s="141"/>
      <c r="BC84" s="141"/>
      <c r="BD84" s="141"/>
      <c r="BE84" s="282" t="s">
        <v>139</v>
      </c>
    </row>
    <row r="85" spans="1:57" ht="33" customHeight="1">
      <c r="A85" s="28"/>
      <c r="B85" s="350"/>
      <c r="C85" s="350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6"/>
      <c r="O85" s="95"/>
      <c r="P85" s="95"/>
      <c r="Q85" s="95"/>
      <c r="R85" s="95"/>
      <c r="S85" s="95"/>
      <c r="T85" s="111"/>
      <c r="U85" s="155"/>
      <c r="V85" s="89"/>
      <c r="W85" s="233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322"/>
      <c r="AT85" s="323"/>
      <c r="AU85" s="323"/>
      <c r="AV85" s="241"/>
      <c r="AW85" s="154"/>
      <c r="AX85" s="154"/>
      <c r="AY85" s="154"/>
      <c r="AZ85" s="154"/>
      <c r="BA85" s="154"/>
      <c r="BB85" s="154"/>
      <c r="BC85" s="154"/>
      <c r="BD85" s="154"/>
      <c r="BE85" s="282" t="s">
        <v>138</v>
      </c>
    </row>
    <row r="86" spans="1:57" ht="15">
      <c r="A86" s="28"/>
      <c r="B86" s="121" t="s">
        <v>79</v>
      </c>
      <c r="C86" s="121" t="s">
        <v>60</v>
      </c>
      <c r="D86" s="95"/>
      <c r="E86" s="95"/>
      <c r="F86" s="95"/>
      <c r="G86" s="95"/>
      <c r="H86" s="95"/>
      <c r="I86" s="95"/>
      <c r="J86" s="97"/>
      <c r="K86" s="97"/>
      <c r="L86" s="97"/>
      <c r="M86" s="97"/>
      <c r="N86" s="105"/>
      <c r="O86" s="97"/>
      <c r="P86" s="97"/>
      <c r="Q86" s="97"/>
      <c r="R86" s="97"/>
      <c r="S86" s="97"/>
      <c r="T86" s="191"/>
      <c r="U86" s="293"/>
      <c r="V86" s="89"/>
      <c r="W86" s="304"/>
      <c r="X86" s="342"/>
      <c r="Y86" s="342"/>
      <c r="Z86" s="342"/>
      <c r="AA86" s="342"/>
      <c r="AB86" s="342"/>
      <c r="AC86" s="342"/>
      <c r="AD86" s="342"/>
      <c r="AE86" s="342"/>
      <c r="AF86" s="24"/>
      <c r="AG86" s="24"/>
      <c r="AH86" s="24" t="s">
        <v>135</v>
      </c>
      <c r="AI86" s="24"/>
      <c r="AJ86" s="342"/>
      <c r="AK86" s="24"/>
      <c r="AL86" s="24"/>
      <c r="AM86" s="24"/>
      <c r="AN86" s="24"/>
      <c r="AO86" s="24"/>
      <c r="AP86" s="24"/>
      <c r="AQ86" s="24"/>
      <c r="AR86" s="24"/>
      <c r="AS86" s="17"/>
      <c r="AT86" s="298"/>
      <c r="AU86" s="298"/>
      <c r="AV86" s="163"/>
      <c r="AW86" s="75"/>
      <c r="AX86" s="75"/>
      <c r="AY86" s="75"/>
      <c r="AZ86" s="75"/>
      <c r="BA86" s="75"/>
      <c r="BB86" s="75"/>
      <c r="BC86" s="75"/>
      <c r="BD86" s="75"/>
      <c r="BE86" s="282" t="s">
        <v>140</v>
      </c>
    </row>
    <row r="87" spans="1:57" ht="18.75" customHeight="1">
      <c r="A87" s="28"/>
      <c r="B87" s="121" t="s">
        <v>80</v>
      </c>
      <c r="C87" s="121" t="s">
        <v>62</v>
      </c>
      <c r="D87" s="95"/>
      <c r="E87" s="95"/>
      <c r="F87" s="95"/>
      <c r="G87" s="95"/>
      <c r="H87" s="95"/>
      <c r="I87" s="95"/>
      <c r="J87" s="97"/>
      <c r="K87" s="97"/>
      <c r="L87" s="97"/>
      <c r="M87" s="97"/>
      <c r="N87" s="105"/>
      <c r="O87" s="97"/>
      <c r="P87" s="97"/>
      <c r="Q87" s="97"/>
      <c r="R87" s="97"/>
      <c r="S87" s="97"/>
      <c r="T87" s="191"/>
      <c r="U87" s="293"/>
      <c r="V87" s="89"/>
      <c r="W87" s="304"/>
      <c r="X87" s="342"/>
      <c r="Y87" s="342"/>
      <c r="Z87" s="342"/>
      <c r="AA87" s="342"/>
      <c r="AB87" s="342"/>
      <c r="AC87" s="342"/>
      <c r="AD87" s="342"/>
      <c r="AE87" s="342"/>
      <c r="AF87" s="24"/>
      <c r="AG87" s="24"/>
      <c r="AH87" s="24"/>
      <c r="AI87" s="24"/>
      <c r="AJ87" s="342"/>
      <c r="AK87" s="24"/>
      <c r="AL87" s="24"/>
      <c r="AM87" s="24"/>
      <c r="AN87" s="24"/>
      <c r="AO87" s="24"/>
      <c r="AP87" s="24"/>
      <c r="AQ87" s="24"/>
      <c r="AR87" s="24"/>
      <c r="AS87" s="17" t="s">
        <v>135</v>
      </c>
      <c r="AT87" s="298"/>
      <c r="AU87" s="298"/>
      <c r="AV87" s="163"/>
      <c r="AW87" s="75"/>
      <c r="AX87" s="75"/>
      <c r="AY87" s="75"/>
      <c r="AZ87" s="75"/>
      <c r="BA87" s="75"/>
      <c r="BB87" s="75"/>
      <c r="BC87" s="75"/>
      <c r="BD87" s="75"/>
      <c r="BE87" s="282" t="s">
        <v>140</v>
      </c>
    </row>
    <row r="88" spans="1:57" ht="15">
      <c r="A88" s="28"/>
      <c r="B88" s="261" t="s">
        <v>21</v>
      </c>
      <c r="C88" s="263" t="s">
        <v>16</v>
      </c>
      <c r="D88" s="95"/>
      <c r="E88" s="43"/>
      <c r="F88" s="43"/>
      <c r="G88" s="43"/>
      <c r="H88" s="43"/>
      <c r="I88" s="43"/>
      <c r="J88" s="43"/>
      <c r="K88" s="43" t="s">
        <v>135</v>
      </c>
      <c r="L88" s="43"/>
      <c r="M88" s="43"/>
      <c r="N88" s="23"/>
      <c r="O88" s="43"/>
      <c r="P88" s="43"/>
      <c r="Q88" s="43"/>
      <c r="R88" s="43"/>
      <c r="S88" s="43"/>
      <c r="T88" s="14"/>
      <c r="U88" s="254"/>
      <c r="V88" s="75"/>
      <c r="W88" s="304"/>
      <c r="X88" s="304"/>
      <c r="Y88" s="304"/>
      <c r="Z88" s="304" t="s">
        <v>135</v>
      </c>
      <c r="AA88" s="304"/>
      <c r="AB88" s="304"/>
      <c r="AC88" s="304"/>
      <c r="AD88" s="304"/>
      <c r="AE88" s="304"/>
      <c r="AF88" s="304"/>
      <c r="AG88" s="304"/>
      <c r="AH88" s="304"/>
      <c r="AI88" s="304"/>
      <c r="AJ88" s="304"/>
      <c r="AK88" s="304"/>
      <c r="AL88" s="304"/>
      <c r="AM88" s="304"/>
      <c r="AN88" s="54"/>
      <c r="AO88" s="24"/>
      <c r="AP88" s="24"/>
      <c r="AQ88" s="24"/>
      <c r="AR88" s="24"/>
      <c r="AS88" s="17"/>
      <c r="AT88" s="298"/>
      <c r="AU88" s="298"/>
      <c r="AV88" s="163"/>
      <c r="AW88" s="75"/>
      <c r="AX88" s="75"/>
      <c r="AY88" s="75"/>
      <c r="AZ88" s="75"/>
      <c r="BA88" s="75"/>
      <c r="BB88" s="75"/>
      <c r="BC88" s="75"/>
      <c r="BD88" s="75"/>
      <c r="BE88" s="282" t="s">
        <v>146</v>
      </c>
    </row>
    <row r="89" spans="1:57" ht="14.25" customHeight="1">
      <c r="A89" s="28"/>
      <c r="B89" s="400" t="s">
        <v>141</v>
      </c>
      <c r="C89" s="400"/>
      <c r="D89" s="88"/>
      <c r="E89" s="301"/>
      <c r="F89" s="301"/>
      <c r="G89" s="301"/>
      <c r="H89" s="301"/>
      <c r="I89" s="301">
        <v>1</v>
      </c>
      <c r="J89" s="301"/>
      <c r="K89" s="301">
        <v>1</v>
      </c>
      <c r="L89" s="301"/>
      <c r="M89" s="301">
        <v>1</v>
      </c>
      <c r="N89" s="301">
        <v>1</v>
      </c>
      <c r="O89" s="297"/>
      <c r="P89" s="297"/>
      <c r="Q89" s="297">
        <v>1</v>
      </c>
      <c r="R89" s="297"/>
      <c r="S89" s="297"/>
      <c r="T89" s="17">
        <v>1</v>
      </c>
      <c r="U89" s="141">
        <v>1</v>
      </c>
      <c r="V89" s="336"/>
      <c r="W89" s="297"/>
      <c r="X89" s="301"/>
      <c r="Y89" s="301">
        <v>1</v>
      </c>
      <c r="Z89" s="301">
        <v>1</v>
      </c>
      <c r="AA89" s="301"/>
      <c r="AB89" s="301">
        <v>1</v>
      </c>
      <c r="AC89" s="301"/>
      <c r="AD89" s="301"/>
      <c r="AE89" s="301">
        <v>1</v>
      </c>
      <c r="AF89" s="301"/>
      <c r="AG89" s="337"/>
      <c r="AH89" s="301">
        <v>1</v>
      </c>
      <c r="AI89" s="337"/>
      <c r="AJ89" s="337"/>
      <c r="AK89" s="337"/>
      <c r="AL89" s="337"/>
      <c r="AM89" s="337"/>
      <c r="AN89" s="337"/>
      <c r="AO89" s="337"/>
      <c r="AP89" s="301">
        <v>2</v>
      </c>
      <c r="AQ89" s="337"/>
      <c r="AR89" s="337"/>
      <c r="AS89" s="17">
        <v>2</v>
      </c>
      <c r="AT89" s="306"/>
      <c r="AU89" s="306"/>
      <c r="AV89" s="161"/>
      <c r="AW89" s="161"/>
      <c r="AX89" s="161"/>
      <c r="AY89" s="161"/>
      <c r="AZ89" s="161"/>
      <c r="BA89" s="161"/>
      <c r="BB89" s="161"/>
      <c r="BC89" s="161"/>
      <c r="BD89" s="161"/>
      <c r="BE89" s="282" t="s">
        <v>166</v>
      </c>
    </row>
    <row r="90" spans="1:57" ht="9.75" customHeight="1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8"/>
      <c r="O90" s="3"/>
      <c r="P90" s="3"/>
      <c r="Q90" s="3"/>
      <c r="R90" s="3"/>
      <c r="S90" s="3"/>
      <c r="T90" s="3"/>
      <c r="U90" s="3"/>
      <c r="V90" s="2"/>
      <c r="W90" s="169"/>
      <c r="X90" s="3" t="s">
        <v>25</v>
      </c>
      <c r="Y90" s="3"/>
      <c r="Z90" s="2"/>
      <c r="AA90" s="2"/>
      <c r="AB90" s="7"/>
      <c r="AC90" s="3" t="s">
        <v>26</v>
      </c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2"/>
      <c r="AW90" s="2"/>
      <c r="AX90" s="2"/>
      <c r="AY90" s="2"/>
      <c r="AZ90" s="2"/>
      <c r="BA90" s="2"/>
      <c r="BB90" s="2"/>
      <c r="BC90" s="2"/>
      <c r="BD90" s="2"/>
      <c r="BE90" s="2"/>
    </row>
  </sheetData>
  <sheetProtection/>
  <mergeCells count="87">
    <mergeCell ref="B66:B67"/>
    <mergeCell ref="A7:A47"/>
    <mergeCell ref="B84:B85"/>
    <mergeCell ref="C84:C85"/>
    <mergeCell ref="B89:C89"/>
    <mergeCell ref="B76:B77"/>
    <mergeCell ref="C76:C77"/>
    <mergeCell ref="B78:B79"/>
    <mergeCell ref="C78:C79"/>
    <mergeCell ref="B82:B83"/>
    <mergeCell ref="C82:C83"/>
    <mergeCell ref="B70:B71"/>
    <mergeCell ref="C70:C71"/>
    <mergeCell ref="B72:B73"/>
    <mergeCell ref="B58:B59"/>
    <mergeCell ref="C58:C59"/>
    <mergeCell ref="C72:C73"/>
    <mergeCell ref="B60:B61"/>
    <mergeCell ref="C60:C61"/>
    <mergeCell ref="B62:B63"/>
    <mergeCell ref="C62:C63"/>
    <mergeCell ref="B64:B65"/>
    <mergeCell ref="C64:C65"/>
    <mergeCell ref="C66:C67"/>
    <mergeCell ref="B52:B53"/>
    <mergeCell ref="C52:C53"/>
    <mergeCell ref="B54:B55"/>
    <mergeCell ref="C54:C55"/>
    <mergeCell ref="B56:B57"/>
    <mergeCell ref="C56:C57"/>
    <mergeCell ref="C41:C42"/>
    <mergeCell ref="B41:B42"/>
    <mergeCell ref="B48:B49"/>
    <mergeCell ref="C48:C49"/>
    <mergeCell ref="B50:B51"/>
    <mergeCell ref="C50:C51"/>
    <mergeCell ref="C45:C46"/>
    <mergeCell ref="B45:B46"/>
    <mergeCell ref="B11:B12"/>
    <mergeCell ref="R2:T2"/>
    <mergeCell ref="C25:C26"/>
    <mergeCell ref="B25:B26"/>
    <mergeCell ref="C27:C28"/>
    <mergeCell ref="B27:B28"/>
    <mergeCell ref="B15:B16"/>
    <mergeCell ref="C15:C16"/>
    <mergeCell ref="B21:B22"/>
    <mergeCell ref="C21:C22"/>
    <mergeCell ref="AJ2:AK2"/>
    <mergeCell ref="AN2:AP2"/>
    <mergeCell ref="C7:C8"/>
    <mergeCell ref="AE2:AG2"/>
    <mergeCell ref="AA2:AC2"/>
    <mergeCell ref="D3:BD3"/>
    <mergeCell ref="D5:BD5"/>
    <mergeCell ref="AV2:AY2"/>
    <mergeCell ref="E2:G2"/>
    <mergeCell ref="AZ2:BC2"/>
    <mergeCell ref="BE2:BE6"/>
    <mergeCell ref="I2:L2"/>
    <mergeCell ref="N2:P2"/>
    <mergeCell ref="C13:C14"/>
    <mergeCell ref="B13:B14"/>
    <mergeCell ref="A1:H1"/>
    <mergeCell ref="A2:A6"/>
    <mergeCell ref="B2:B6"/>
    <mergeCell ref="C2:C6"/>
    <mergeCell ref="B7:B8"/>
    <mergeCell ref="B18:B19"/>
    <mergeCell ref="C18:C19"/>
    <mergeCell ref="C11:C12"/>
    <mergeCell ref="B23:B24"/>
    <mergeCell ref="C23:C24"/>
    <mergeCell ref="C43:C44"/>
    <mergeCell ref="B43:B44"/>
    <mergeCell ref="B29:B30"/>
    <mergeCell ref="C29:C30"/>
    <mergeCell ref="C31:C32"/>
    <mergeCell ref="B31:B32"/>
    <mergeCell ref="C39:C40"/>
    <mergeCell ref="B39:B40"/>
    <mergeCell ref="C33:C34"/>
    <mergeCell ref="B33:B34"/>
    <mergeCell ref="C35:C36"/>
    <mergeCell ref="B35:B36"/>
    <mergeCell ref="B37:B38"/>
    <mergeCell ref="C37:C38"/>
  </mergeCells>
  <printOptions horizontalCentered="1"/>
  <pageMargins left="0.2362204724409449" right="0.2362204724409449" top="0.7480314960629921" bottom="0.1968503937007874" header="0.31496062992125984" footer="0.31496062992125984"/>
  <pageSetup fitToHeight="3" fitToWidth="3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2018-01-10T08:11:56Z</cp:lastPrinted>
  <dcterms:created xsi:type="dcterms:W3CDTF">2013-03-18T10:38:01Z</dcterms:created>
  <dcterms:modified xsi:type="dcterms:W3CDTF">2018-01-10T08:13:39Z</dcterms:modified>
  <cp:category/>
  <cp:version/>
  <cp:contentType/>
  <cp:contentStatus/>
</cp:coreProperties>
</file>